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ustafa.secmen\Downloads\"/>
    </mc:Choice>
  </mc:AlternateContent>
  <bookViews>
    <workbookView xWindow="0" yWindow="0" windowWidth="11460" windowHeight="3750"/>
  </bookViews>
  <sheets>
    <sheet name="İntibak_Müfredata_Göre" sheetId="1" r:id="rId1"/>
    <sheet name="İntibak_Ders_Kategorisine_Göre" sheetId="2" r:id="rId2"/>
    <sheet name="İntibak_Sınıfa_Göre" sheetId="3" r:id="rId3"/>
    <sheet name="Örnek İntibak" sheetId="4" r:id="rId4"/>
  </sheets>
  <externalReferences>
    <externalReference r:id="rId5"/>
    <externalReference r:id="rId6"/>
    <externalReference r:id="rId7"/>
    <externalReference r:id="rId8"/>
    <externalReference r:id="rId9"/>
  </externalReferences>
  <calcPr calcId="152511" concurrentCalc="0"/>
</workbook>
</file>

<file path=xl/calcChain.xml><?xml version="1.0" encoding="utf-8"?>
<calcChain xmlns="http://schemas.openxmlformats.org/spreadsheetml/2006/main">
  <c r="H64" i="4" l="1"/>
  <c r="I64" i="4"/>
  <c r="I15" i="4"/>
  <c r="H15" i="4"/>
  <c r="I46" i="4"/>
  <c r="H46" i="4"/>
  <c r="I56" i="4"/>
  <c r="H56" i="4"/>
  <c r="I50" i="4"/>
  <c r="H50" i="4"/>
  <c r="H37" i="4"/>
  <c r="D37" i="4"/>
  <c r="E37" i="4"/>
  <c r="I37" i="4"/>
  <c r="E64" i="4"/>
  <c r="D64" i="4"/>
  <c r="E56" i="4"/>
  <c r="D56" i="4"/>
  <c r="E50" i="4"/>
  <c r="D50" i="4"/>
  <c r="E46" i="4"/>
  <c r="D46" i="4"/>
  <c r="E15" i="4"/>
  <c r="E65" i="4"/>
  <c r="D15" i="4"/>
  <c r="I65" i="4"/>
  <c r="H65" i="4"/>
  <c r="D65" i="4"/>
  <c r="Q53" i="3"/>
  <c r="P53" i="3"/>
  <c r="Q49" i="3"/>
  <c r="P49" i="3"/>
  <c r="Q43" i="3"/>
  <c r="P43" i="3"/>
  <c r="M53" i="3"/>
  <c r="M49" i="3"/>
  <c r="M43" i="3"/>
  <c r="M40" i="3"/>
  <c r="M31" i="3"/>
  <c r="M12" i="3"/>
  <c r="M54" i="3"/>
  <c r="L53" i="3"/>
  <c r="L49" i="3"/>
  <c r="L43" i="3"/>
  <c r="L40" i="3"/>
  <c r="L31" i="3"/>
  <c r="L12" i="3"/>
  <c r="L54" i="3"/>
  <c r="Q40" i="3"/>
  <c r="P40" i="3"/>
  <c r="Q31" i="3"/>
  <c r="P31" i="3"/>
  <c r="I53" i="3"/>
  <c r="I49" i="3"/>
  <c r="I43" i="3"/>
  <c r="I40" i="3"/>
  <c r="I31" i="3"/>
  <c r="I12" i="3"/>
  <c r="I54" i="3"/>
  <c r="H53" i="3"/>
  <c r="H49" i="3"/>
  <c r="H43" i="3"/>
  <c r="H40" i="3"/>
  <c r="H31" i="3"/>
  <c r="H12" i="3"/>
  <c r="H54" i="3"/>
  <c r="P12" i="3"/>
  <c r="Q12" i="3"/>
  <c r="D53" i="3"/>
  <c r="D49" i="3"/>
  <c r="D43" i="3"/>
  <c r="D40" i="3"/>
  <c r="D31" i="3"/>
  <c r="D12" i="3"/>
  <c r="D54" i="3"/>
  <c r="E53" i="3"/>
  <c r="E49" i="3"/>
  <c r="E43" i="3"/>
  <c r="E40" i="3"/>
  <c r="E31" i="3"/>
  <c r="E12" i="3"/>
  <c r="E54" i="3"/>
  <c r="Q54" i="3"/>
  <c r="P54" i="3"/>
  <c r="D37" i="2"/>
  <c r="E37" i="2"/>
  <c r="E60" i="2"/>
  <c r="D60" i="2"/>
  <c r="E56" i="2"/>
  <c r="D56" i="2"/>
  <c r="E50" i="2"/>
  <c r="D50" i="2"/>
  <c r="E46" i="2"/>
  <c r="D46" i="2"/>
  <c r="E15" i="2"/>
  <c r="D15" i="2"/>
  <c r="D61" i="2"/>
  <c r="E61" i="2"/>
  <c r="I116" i="1"/>
  <c r="I117" i="1"/>
  <c r="I99" i="1"/>
  <c r="I130" i="1"/>
  <c r="I129" i="1"/>
  <c r="I128" i="1"/>
  <c r="I127" i="1"/>
  <c r="I126" i="1"/>
  <c r="I125" i="1"/>
  <c r="I120" i="1"/>
  <c r="I119" i="1"/>
  <c r="I118" i="1"/>
  <c r="I115" i="1"/>
  <c r="I114" i="1"/>
  <c r="I113" i="1"/>
  <c r="I112" i="1"/>
  <c r="I111" i="1"/>
  <c r="I110" i="1"/>
  <c r="I109" i="1"/>
  <c r="I108" i="1"/>
  <c r="I107" i="1"/>
  <c r="I106" i="1"/>
  <c r="I105" i="1"/>
  <c r="I104" i="1"/>
  <c r="I103" i="1"/>
  <c r="I102" i="1"/>
  <c r="I101" i="1"/>
  <c r="I100" i="1"/>
  <c r="I98" i="1"/>
  <c r="H93" i="1"/>
  <c r="G93" i="1"/>
  <c r="F93" i="1"/>
  <c r="I92" i="1"/>
  <c r="I88" i="1"/>
  <c r="H82" i="1"/>
  <c r="G82" i="1"/>
  <c r="F82" i="1"/>
  <c r="I81" i="1"/>
  <c r="I80" i="1"/>
  <c r="I77" i="1"/>
  <c r="I76" i="1"/>
  <c r="H70" i="1"/>
  <c r="G70" i="1"/>
  <c r="F70" i="1"/>
  <c r="I69" i="1"/>
  <c r="I68" i="1"/>
  <c r="I67" i="1"/>
  <c r="I66" i="1"/>
  <c r="I65" i="1"/>
  <c r="H59" i="1"/>
  <c r="G59" i="1"/>
  <c r="F59" i="1"/>
  <c r="I58" i="1"/>
  <c r="I57" i="1"/>
  <c r="I56" i="1"/>
  <c r="I55" i="1"/>
  <c r="I54" i="1"/>
  <c r="I53" i="1"/>
  <c r="H47" i="1"/>
  <c r="G47" i="1"/>
  <c r="F47" i="1"/>
  <c r="I46" i="1"/>
  <c r="I45" i="1"/>
  <c r="I44" i="1"/>
  <c r="I43" i="1"/>
  <c r="I42" i="1"/>
  <c r="I41" i="1"/>
  <c r="H35" i="1"/>
  <c r="G35" i="1"/>
  <c r="F35" i="1"/>
  <c r="I34" i="1"/>
  <c r="I33" i="1"/>
  <c r="I32" i="1"/>
  <c r="I31" i="1"/>
  <c r="I30" i="1"/>
  <c r="I29" i="1"/>
  <c r="H23" i="1"/>
  <c r="G23" i="1"/>
  <c r="F23" i="1"/>
  <c r="I21" i="1"/>
  <c r="I20" i="1"/>
  <c r="I19" i="1"/>
  <c r="I18" i="1"/>
  <c r="H12" i="1"/>
  <c r="G12" i="1"/>
  <c r="F12" i="1"/>
  <c r="I11" i="1"/>
  <c r="I10" i="1"/>
  <c r="I9" i="1"/>
  <c r="I8" i="1"/>
  <c r="I7" i="1"/>
  <c r="I93" i="1"/>
  <c r="G36" i="1"/>
  <c r="G48" i="1"/>
  <c r="G94" i="1"/>
  <c r="G60" i="1"/>
  <c r="G71" i="1"/>
  <c r="I23" i="1"/>
  <c r="G24" i="1"/>
  <c r="G83" i="1"/>
  <c r="G13" i="1"/>
  <c r="I35" i="1"/>
  <c r="I47" i="1"/>
  <c r="I59" i="1"/>
  <c r="I12" i="1"/>
  <c r="I70" i="1"/>
  <c r="I82" i="1"/>
</calcChain>
</file>

<file path=xl/sharedStrings.xml><?xml version="1.0" encoding="utf-8"?>
<sst xmlns="http://schemas.openxmlformats.org/spreadsheetml/2006/main" count="1229" uniqueCount="429">
  <si>
    <t>1. Semester</t>
  </si>
  <si>
    <t>Prerequisite</t>
  </si>
  <si>
    <t>Course Type</t>
  </si>
  <si>
    <t>Course Code</t>
  </si>
  <si>
    <t>Course Name-TR</t>
  </si>
  <si>
    <t>Course Name-ENG</t>
  </si>
  <si>
    <t>ECTS</t>
  </si>
  <si>
    <t>T</t>
  </si>
  <si>
    <t>U</t>
  </si>
  <si>
    <t>YU-Credit</t>
  </si>
  <si>
    <t>Alan Zorunlu</t>
  </si>
  <si>
    <t>MATH 1131</t>
  </si>
  <si>
    <t xml:space="preserve">Analiz I </t>
  </si>
  <si>
    <t>Calculus I</t>
  </si>
  <si>
    <t>PHYS 1121</t>
  </si>
  <si>
    <t xml:space="preserve">Fizik I </t>
  </si>
  <si>
    <t>Physics I</t>
  </si>
  <si>
    <t>MATH 1101</t>
  </si>
  <si>
    <t>Analitik Muhakeme</t>
  </si>
  <si>
    <t>Analytical Reasoning</t>
  </si>
  <si>
    <t>SOFL</t>
  </si>
  <si>
    <t>SOFL 1101</t>
  </si>
  <si>
    <t xml:space="preserve">Akademik İngilizce I </t>
  </si>
  <si>
    <t>English for Academic Purposes I</t>
  </si>
  <si>
    <t>SE 1115</t>
  </si>
  <si>
    <t>Programlamaya Giriş</t>
  </si>
  <si>
    <t>Introduction to Programming</t>
  </si>
  <si>
    <t>Haftalık Toplam Ders Saati</t>
  </si>
  <si>
    <t>2. Semester</t>
  </si>
  <si>
    <t>MATH 1132</t>
  </si>
  <si>
    <t xml:space="preserve">Analiz II </t>
  </si>
  <si>
    <t>Calculus II</t>
  </si>
  <si>
    <t>PHYS 1122</t>
  </si>
  <si>
    <t>Fizik II</t>
  </si>
  <si>
    <t>Physics II</t>
  </si>
  <si>
    <t>MATH 2250</t>
  </si>
  <si>
    <t>Uygulamalı Doğrusal Cebir</t>
  </si>
  <si>
    <t>Applied Linear Algebra</t>
  </si>
  <si>
    <t>SOFL 1102</t>
  </si>
  <si>
    <t xml:space="preserve">Akademik İngilizce II </t>
  </si>
  <si>
    <t>English for Academic Purposes II</t>
  </si>
  <si>
    <t>Üniversite Seçmeli</t>
  </si>
  <si>
    <t>Seçmeli Üniversite Dersi</t>
  </si>
  <si>
    <t>University Elective</t>
  </si>
  <si>
    <t>3. Semester</t>
  </si>
  <si>
    <t>MATH 2263</t>
  </si>
  <si>
    <t>Differensiyal Denklemler ve Dinamik Sistemler</t>
  </si>
  <si>
    <t>Differential Equations and Dynamical Systems</t>
  </si>
  <si>
    <t>EEE 2210</t>
  </si>
  <si>
    <t>Devre Teorisi I</t>
  </si>
  <si>
    <t>Circuit Theory I</t>
  </si>
  <si>
    <t>EEE 2110</t>
  </si>
  <si>
    <t>Sayısal Tasarım</t>
  </si>
  <si>
    <t>Digital Design</t>
  </si>
  <si>
    <t>YÖK (Zorunlu)</t>
  </si>
  <si>
    <t>TURK 1110</t>
  </si>
  <si>
    <t>Türk Dili I</t>
  </si>
  <si>
    <t>Turkish I</t>
  </si>
  <si>
    <t>MATH 2258</t>
  </si>
  <si>
    <t>Mühendislik Matematiği</t>
  </si>
  <si>
    <t>Engineering Mathematics</t>
  </si>
  <si>
    <t>HIST 1110</t>
  </si>
  <si>
    <t>Atatürk İlkeleri ve İnkılap Tarihi I</t>
  </si>
  <si>
    <t>Ataturk's Principles and Hist of Turkish Rev I</t>
  </si>
  <si>
    <t>4. Semester</t>
  </si>
  <si>
    <t>EEE 2314</t>
  </si>
  <si>
    <t>Mühendislik Elektromanyetiği</t>
  </si>
  <si>
    <t>Engineering Electromagnetics</t>
  </si>
  <si>
    <t>EEE 2416</t>
  </si>
  <si>
    <t>Elektronik</t>
  </si>
  <si>
    <t>Electronics</t>
  </si>
  <si>
    <t>EEE 2222</t>
  </si>
  <si>
    <t>Devre Teorisi II</t>
  </si>
  <si>
    <t>Circuit Theory II</t>
  </si>
  <si>
    <t>ENGR 3450</t>
  </si>
  <si>
    <t>Proje Yönetimi</t>
  </si>
  <si>
    <t>Project Management</t>
  </si>
  <si>
    <t>HIST 1210</t>
  </si>
  <si>
    <t>Atatürk İlkeleri ve İnkılap Tarihi II</t>
  </si>
  <si>
    <t>Ataturk's Principles and Hist of Turkish Rev II</t>
  </si>
  <si>
    <t>TURK 1210</t>
  </si>
  <si>
    <t>Türk Dili II</t>
  </si>
  <si>
    <t>Turkish II</t>
  </si>
  <si>
    <t>5. Semester</t>
  </si>
  <si>
    <t>MATH 3305</t>
  </si>
  <si>
    <t>Olasılık ve Rassal Süreçler</t>
  </si>
  <si>
    <t>EEE 3511</t>
  </si>
  <si>
    <t>Sinyaller ve Sistemler</t>
  </si>
  <si>
    <t>Signals and Systems</t>
  </si>
  <si>
    <t>EEE 3613</t>
  </si>
  <si>
    <t>Elektromekanik Enerji Dönüşümü</t>
  </si>
  <si>
    <t>Electromechanical Energy Conversion</t>
  </si>
  <si>
    <t>ECON 3300</t>
  </si>
  <si>
    <t>Mühendislik Ekonomisine Giriş</t>
  </si>
  <si>
    <t>Introduction to Engineering Economics</t>
  </si>
  <si>
    <t>UFND (Zorunlu)</t>
  </si>
  <si>
    <t>ISG 9110</t>
  </si>
  <si>
    <t>İş Sağlığı ve Güvenliği I</t>
  </si>
  <si>
    <t>Occupational Health and Safety I</t>
  </si>
  <si>
    <t>UFND 6120</t>
  </si>
  <si>
    <t>Girişimcilik ve İş Planlaması</t>
  </si>
  <si>
    <t>Entrepreneurship and Business Planning</t>
  </si>
  <si>
    <t>6. Semester</t>
  </si>
  <si>
    <t xml:space="preserve">Taking EEE 3511
and MATH 3305,     Passing from at least one of them     </t>
  </si>
  <si>
    <t>EEE 3522</t>
  </si>
  <si>
    <t>Telekomünikasyon</t>
  </si>
  <si>
    <t>Telecommunications</t>
  </si>
  <si>
    <t>EEE 3716</t>
  </si>
  <si>
    <t>Geribesleme Sistemleri</t>
  </si>
  <si>
    <t>Feedback Systems</t>
  </si>
  <si>
    <t>EEE 3132</t>
  </si>
  <si>
    <t>Mikrokontrolörler</t>
  </si>
  <si>
    <t xml:space="preserve">Microcontrollers </t>
  </si>
  <si>
    <t>EEE 3634</t>
  </si>
  <si>
    <t>Güç Sistemleri</t>
  </si>
  <si>
    <t>Power Systems</t>
  </si>
  <si>
    <t>ISG 9210</t>
  </si>
  <si>
    <t>İş Sağlığı ve Güvenliği II</t>
  </si>
  <si>
    <t>Occupational Health and Safety II</t>
  </si>
  <si>
    <t>7. Semester</t>
  </si>
  <si>
    <t>EEE 4910</t>
  </si>
  <si>
    <t>Mezuniyet Tasarım Projesi I</t>
  </si>
  <si>
    <t>Senior Design Project I</t>
  </si>
  <si>
    <t>ENGR 4400</t>
  </si>
  <si>
    <t>Mühendislik Etiği ve Seminer</t>
  </si>
  <si>
    <t>Engineering Ethics and Seminar</t>
  </si>
  <si>
    <t>Alan Seçmeli</t>
  </si>
  <si>
    <t>Seçmeli Alan Dersi</t>
  </si>
  <si>
    <t>Area Elective</t>
  </si>
  <si>
    <t>EEE 4811</t>
  </si>
  <si>
    <t>Staj</t>
  </si>
  <si>
    <t>Internship</t>
  </si>
  <si>
    <t>UFND 7010</t>
  </si>
  <si>
    <t xml:space="preserve">Sosyal Sorumluluk </t>
  </si>
  <si>
    <t>Social Responsibility</t>
  </si>
  <si>
    <t>8. Semester</t>
  </si>
  <si>
    <t>EEE 4920</t>
  </si>
  <si>
    <t>Mezuniyet Tasarım Projesi II</t>
  </si>
  <si>
    <t>Senior Design Project II</t>
  </si>
  <si>
    <t>SOFL 1302</t>
  </si>
  <si>
    <t>Akademik ve Profesyonel İletişim İçin İngilizce</t>
  </si>
  <si>
    <t>English for Academic and Professional Communication</t>
  </si>
  <si>
    <t>ELECTIVES COURSE</t>
  </si>
  <si>
    <t>EEE 4122</t>
  </si>
  <si>
    <t>Endüstriyel Otomasyon</t>
  </si>
  <si>
    <t>Industrial Automation</t>
  </si>
  <si>
    <t>EEE 4231</t>
  </si>
  <si>
    <t>Güç Elektroniği</t>
  </si>
  <si>
    <t>Power Electronics</t>
  </si>
  <si>
    <t>EEE 4242</t>
  </si>
  <si>
    <t>Elektrikli Sürücüler</t>
  </si>
  <si>
    <t>Electrical Drives</t>
  </si>
  <si>
    <t>EEE 4321</t>
  </si>
  <si>
    <t>Nanoteknoloji</t>
  </si>
  <si>
    <t>Nanotechnology</t>
  </si>
  <si>
    <t>EEE 4333</t>
  </si>
  <si>
    <t>Mikrodalgalar</t>
  </si>
  <si>
    <t>Microwaves</t>
  </si>
  <si>
    <t>EEE 4340</t>
  </si>
  <si>
    <t>Antenler ve Propagasyon</t>
  </si>
  <si>
    <t>Antennas and Propagation</t>
  </si>
  <si>
    <t>EEE 4421</t>
  </si>
  <si>
    <t>Dijital Elektronik</t>
  </si>
  <si>
    <t>Digital Electronics</t>
  </si>
  <si>
    <t>EEE 4432</t>
  </si>
  <si>
    <t>Telekomünikasyon Elektroniği</t>
  </si>
  <si>
    <t>Telecommunication Electronics</t>
  </si>
  <si>
    <t>EEE 4444</t>
  </si>
  <si>
    <t>Optoelektronik</t>
  </si>
  <si>
    <t>Optoelectronics</t>
  </si>
  <si>
    <t>EEE 4531</t>
  </si>
  <si>
    <t>Dijital İşaret İşleme</t>
  </si>
  <si>
    <t>Digital Signal Processing</t>
  </si>
  <si>
    <t>EEE 4540</t>
  </si>
  <si>
    <t>Görüntü ve Video İşleme</t>
  </si>
  <si>
    <t>Image and Video Processing</t>
  </si>
  <si>
    <t>EEE 4642</t>
  </si>
  <si>
    <t>Güç İletimi ve Dağıtımı</t>
  </si>
  <si>
    <t>Power System Transmission and Distribution</t>
  </si>
  <si>
    <t>EEE 4653</t>
  </si>
  <si>
    <t>Güç Sistemleri Koruması</t>
  </si>
  <si>
    <t>Power System Protection</t>
  </si>
  <si>
    <t>EEE 4661</t>
  </si>
  <si>
    <t>Yüksek Gerilim Sistemleri</t>
  </si>
  <si>
    <t>High Voltage Systems</t>
  </si>
  <si>
    <t>EEE 4721</t>
  </si>
  <si>
    <t>Dijital Kontrol Sistemleri</t>
  </si>
  <si>
    <t>Digital Control Systems</t>
  </si>
  <si>
    <t>EEE 4730</t>
  </si>
  <si>
    <t>Robotik Mekanizmalar</t>
  </si>
  <si>
    <t>Robotic Mechanisms</t>
  </si>
  <si>
    <t>EEE 4745</t>
  </si>
  <si>
    <t>Süreç Kontrolü</t>
  </si>
  <si>
    <t>Process Control</t>
  </si>
  <si>
    <t>EEE 4890</t>
  </si>
  <si>
    <t>Bağımsız Çalışma</t>
  </si>
  <si>
    <t>Independent Study</t>
  </si>
  <si>
    <t>EEE 4810</t>
  </si>
  <si>
    <t>Special Topics in Electrical and Electronics Engineering I</t>
  </si>
  <si>
    <t>EEE 4820</t>
  </si>
  <si>
    <t>Special Topics in Electrical and Electronics Engineering II</t>
  </si>
  <si>
    <t>Onaylanmış Mühendislik Lisans Dersi</t>
  </si>
  <si>
    <t>Approved Engineering Undergraduate Course</t>
  </si>
  <si>
    <t>Onaylanmış Lisansüstü Dersi</t>
  </si>
  <si>
    <t>Approved Graduate Course</t>
  </si>
  <si>
    <t>EEE 4554</t>
  </si>
  <si>
    <t>Kablosuz Haberleşme</t>
  </si>
  <si>
    <t>Wireless Communication</t>
  </si>
  <si>
    <t>COMP 4436</t>
  </si>
  <si>
    <t>Yapay Us</t>
  </si>
  <si>
    <t>Artificial Intelligence</t>
  </si>
  <si>
    <t>COMP 4437</t>
  </si>
  <si>
    <t>Yapay Sinir Ağları</t>
  </si>
  <si>
    <t>Artificial Neural Networks</t>
  </si>
  <si>
    <t>COMP 4316</t>
  </si>
  <si>
    <t>Bilgisayar Mimarisi</t>
  </si>
  <si>
    <t>Computer Architecture</t>
  </si>
  <si>
    <t>COMP 4438</t>
  </si>
  <si>
    <t>Hareketli ve Kablosuz Ağlar</t>
  </si>
  <si>
    <t>Mobile and Wireless Networks</t>
  </si>
  <si>
    <t>IE 4466</t>
  </si>
  <si>
    <t>Mühendislik Deneyleri Tasarımı</t>
  </si>
  <si>
    <t>Design of Experiments In Engineering</t>
  </si>
  <si>
    <t>IE 4472</t>
  </si>
  <si>
    <t>Sürdürülebilir Sistem Mühendisliği</t>
  </si>
  <si>
    <t>Sustainable Systems Engineering</t>
  </si>
  <si>
    <t>ESE 4470</t>
  </si>
  <si>
    <t>Enerji Yönetim Sistemleri Standardı</t>
  </si>
  <si>
    <t>Energy Management Systems Standard</t>
  </si>
  <si>
    <t>SE 4481</t>
  </si>
  <si>
    <t>Mobil Yazılım Geliştirme</t>
  </si>
  <si>
    <t>Mobile Software Development</t>
  </si>
  <si>
    <t>EEE 0820</t>
  </si>
  <si>
    <t xml:space="preserve">Sensörlerin Temelleri ve Uygulamaları </t>
  </si>
  <si>
    <t>Basics and Applications of Sensors</t>
  </si>
  <si>
    <t>DEPARTMENT OF ELECTRICAL AND ELECTRONICS ENGINEERING</t>
  </si>
  <si>
    <t>EEE 2222 or EEE 2280</t>
  </si>
  <si>
    <t xml:space="preserve">Taking EEE 2222
and MATH 2258, Passing from at least one of them     </t>
  </si>
  <si>
    <t>Taking MATH 3305
EEE 3511, EEE 3132 and EEE 3716. Passing from at least one of them</t>
  </si>
  <si>
    <t>UNIVERSITY ELECTIVE (STUDENTS FROM OTHER FACULTIES CAN TAKE)</t>
  </si>
  <si>
    <t>Elektrik ve Elektronik Mühendisliğinde Özel Konular I</t>
  </si>
  <si>
    <t>Elektrik ve Elektronik Mühendisliğinde Özel Konular II</t>
  </si>
  <si>
    <t>CURRENT CURRICULUM (GÜNCEL MÜFREDAT)</t>
  </si>
  <si>
    <t>ADAPTATION (İNTİBAK)</t>
  </si>
  <si>
    <t>DAHA ÖNCEKİ MÜFREDATLARDAKİ 
EŞDEĞER DERSLER (BU DERSLERDEN BİRİNİN GEÇİLMİŞ OLMASI HALİNDE DOĞRUDAN EŞLEŞTİRİLİR)</t>
  </si>
  <si>
    <t>MATH 131/MATH 111</t>
  </si>
  <si>
    <t>PHYS 121/PHYS 111/EENG 111</t>
  </si>
  <si>
    <t>ENGR 101/ENG 101/ESEN 120/EENG 142/ESE 120</t>
  </si>
  <si>
    <t>SOFL 101</t>
  </si>
  <si>
    <t>SE 115/CENG 131</t>
  </si>
  <si>
    <t>MATH 132/MATH 112</t>
  </si>
  <si>
    <t>PHYS 122/PHYS 112/EENG 112</t>
  </si>
  <si>
    <t>MATH 230/EEE 207/EENG 217/MATH 120/MATH 213</t>
  </si>
  <si>
    <t>SOFL 102</t>
  </si>
  <si>
    <t>MATH 263/EEE 205/MATH 210</t>
  </si>
  <si>
    <t>EEE 221/EENG 211</t>
  </si>
  <si>
    <t>EEE 263/EENG 218</t>
  </si>
  <si>
    <t>TURK 011/TURK 021</t>
  </si>
  <si>
    <t>MATH 258/EEE 204/MATH 215/EENG 215</t>
  </si>
  <si>
    <t>HIST 011/HIST 021</t>
  </si>
  <si>
    <t>EEE 355/EENG 315/EENG 222/EENG 214/EENG 213</t>
  </si>
  <si>
    <t>EEE 216/EENG 216/EENG 303</t>
  </si>
  <si>
    <t>EEE 222/EENG 212</t>
  </si>
  <si>
    <t>IE 450</t>
  </si>
  <si>
    <t>HIST 012/HIST 022</t>
  </si>
  <si>
    <t>EEE 305/STAT 250/STAT 251</t>
  </si>
  <si>
    <t>EEE 325/EENG 311</t>
  </si>
  <si>
    <t>EEE 336/EENG 341/EENG 342</t>
  </si>
  <si>
    <t>IE 213/IE 348/IENG 315/ECON 101/ECON 102/ECON 120/BUSN 040/BUSN 404</t>
  </si>
  <si>
    <t>UFND 091</t>
  </si>
  <si>
    <t>EEE 141/EEE 181/EENG 121</t>
  </si>
  <si>
    <t>ÖZEL NOTLAR</t>
  </si>
  <si>
    <t>2018-2019 Güz Dönemi itibarı ile 2. sınıf olan öğrenciler 
EEE 141'i geçmiş olsalar bile ISG 9110'i almalıdır.</t>
  </si>
  <si>
    <t>EEE 356/EENG 473/EENG 474</t>
  </si>
  <si>
    <t>EEE 342/EENG 324</t>
  </si>
  <si>
    <t>COMP 326/EEE 264/EENG 364</t>
  </si>
  <si>
    <t>EEE 338/EENG 367/EENG 368</t>
  </si>
  <si>
    <t>UFND 092</t>
  </si>
  <si>
    <t>EEE 495/EEE 491/EENG 493/EENG 490</t>
  </si>
  <si>
    <t>ENGR 400/ENG 400/EEE 484</t>
  </si>
  <si>
    <t>UFND 070</t>
  </si>
  <si>
    <t>EEE 399/EEE 481/EENG 401/EENG 400</t>
  </si>
  <si>
    <t>Sadece 2018-2019 Güz Dönemi için yeni müfredattaki ön koşullar YA DA en az 140 AKTS tamamlamış olmak dersin alınması için yeterlidir. 
için aldıkları herhangi bir UFND bu derse sayılır.</t>
  </si>
  <si>
    <t>EEE 496/EEE 492/EENG 494/EENG 492</t>
  </si>
  <si>
    <t>EEE 299/EEE 381/EENG 301</t>
  </si>
  <si>
    <t>EEE 448</t>
  </si>
  <si>
    <t>EEE 449</t>
  </si>
  <si>
    <t>EEE 453</t>
  </si>
  <si>
    <t>EEE 454</t>
  </si>
  <si>
    <t>EEE 433</t>
  </si>
  <si>
    <t>EEE 434</t>
  </si>
  <si>
    <t>EEE 417</t>
  </si>
  <si>
    <t>EEE 424</t>
  </si>
  <si>
    <t>EEE 414</t>
  </si>
  <si>
    <t>EEE 418</t>
  </si>
  <si>
    <t>EEE 423</t>
  </si>
  <si>
    <t>EEE 415</t>
  </si>
  <si>
    <t>EEE 435</t>
  </si>
  <si>
    <t>EEE 437</t>
  </si>
  <si>
    <t>EEE 436</t>
  </si>
  <si>
    <t>EEE 447</t>
  </si>
  <si>
    <t>EEE 451/EEE 445</t>
  </si>
  <si>
    <t>EEE 482</t>
  </si>
  <si>
    <t>EEE 485</t>
  </si>
  <si>
    <t>EEE 486</t>
  </si>
  <si>
    <t>EEE 438/EEE 465</t>
  </si>
  <si>
    <t>Probability and Random Processes</t>
  </si>
  <si>
    <t>SPECIAL NOTES</t>
  </si>
  <si>
    <t xml:space="preserve">Students who failed or have never attended the ENGR 300 Engineering Ethics course must take the UFND 5020 course if they have not passed the UFND 050 course.
</t>
  </si>
  <si>
    <t>Course substitution of UFND091 is approved for another UFND lecture for those who are senior student by 2018-2019 fall semester.</t>
  </si>
  <si>
    <t xml:space="preserve">Sophomore students by 2018-2019 fall Semester must select ISG9110 even though they have already taken EEE 141.  </t>
  </si>
  <si>
    <t>Course substitution of UFND092 is approved for another UFND lecture for those who are junior or senior student by 2018-2019 fall semester.</t>
  </si>
  <si>
    <t>Only the prerequisites’ in the new curriculum of 2018-2019 Fall Semester or at least 140 ECTS credits are adequate for taking the course.</t>
  </si>
  <si>
    <t>C</t>
  </si>
  <si>
    <t>CURRENT CURRICULUM</t>
  </si>
  <si>
    <t>YUC</t>
  </si>
  <si>
    <t>ADAPTATION/EQUIVALENT COURSES</t>
  </si>
  <si>
    <t>ADAPTATION RULES</t>
  </si>
  <si>
    <t>MATH/SCIENCE</t>
  </si>
  <si>
    <t>Diff. Eq. and Dynamical Systems</t>
  </si>
  <si>
    <t>MATH 230/EEE 207/EENG 217</t>
  </si>
  <si>
    <t xml:space="preserve">Physics I </t>
  </si>
  <si>
    <t xml:space="preserve">Physics II </t>
  </si>
  <si>
    <t xml:space="preserve">Calculus I </t>
  </si>
  <si>
    <t xml:space="preserve">Calculus II </t>
  </si>
  <si>
    <t>ENGR 101/ENG 101/ESEN 120/EENG 142/ESE 120 or any other Math/Sci or Eng. Courses with minimum 4 ECTS</t>
  </si>
  <si>
    <t xml:space="preserve"> </t>
  </si>
  <si>
    <t>Group Credits</t>
  </si>
  <si>
    <t xml:space="preserve">En az 55 
/At least 55 </t>
  </si>
  <si>
    <t>ENGINEERING</t>
  </si>
  <si>
    <t>Intro. to Programming</t>
  </si>
  <si>
    <t>Logic Design</t>
  </si>
  <si>
    <t xml:space="preserve">Area Elective </t>
  </si>
  <si>
    <t>En az 112 
/At least 112</t>
  </si>
  <si>
    <t xml:space="preserve">YÖK </t>
  </si>
  <si>
    <t>Ataturk's Principles and Hist. of TR I</t>
  </si>
  <si>
    <t>Ataturk's Principles and Hist. of TR II</t>
  </si>
  <si>
    <t>UFND</t>
  </si>
  <si>
    <t>IE 213 or or any other Bus/Prac. courses 
with minimum 4 ECTS such as ECON 101, ECON 102, ECON 120, BUSN 040, BUSN 404, IE 348</t>
  </si>
  <si>
    <t>FREE</t>
  </si>
  <si>
    <t>Total Credits</t>
  </si>
  <si>
    <t>ALL</t>
  </si>
  <si>
    <t>En az 240 
/ At least 240</t>
  </si>
  <si>
    <t xml:space="preserve">PHYS 1121 </t>
  </si>
  <si>
    <t xml:space="preserve">PHYS 1122 </t>
  </si>
  <si>
    <t xml:space="preserve">MATH 1131 </t>
  </si>
  <si>
    <t xml:space="preserve">MATH 1132 </t>
  </si>
  <si>
    <t>En az 55 AKTS'lik Math/Science dersi alınmalıdır. Daha önceden alınmış CHEM 110/CHEM 130/ESEN 130/IENG 101/CENG 132/ENGR 102/IE 102/IE 151/MATH 120/MATH 213/MATH 232 gibi Math/Science dersleri varsa bu dersler Math/Science Kategorisine eklenir. 
ESEN 120/EENG 142/ESE 120 Bilgisayar Destekli Çizim Dersi, 2016-2017 Güz döneminden önce kayıt yapan öğrenciler için MATH 1101 Analitik Muhakeme dersine intibak ettirilmekle beraber bu ders Math/Science kategorisine değil Engineering kategorisine katkı sağlar.
Eksik AKTS, Analitik dersi daha önceden alınmamış veya başka bir ders ile eşleştirilmemiş ise bu ders alınarak ya da başka bir MATH/Sci dersi alınarak kapatılmalıdır.</t>
  </si>
  <si>
    <t>Microcontrollers</t>
  </si>
  <si>
    <t>En az 112 AKTS'lik Engineering dersi alınmalıdır. 
Eksik AKTS, Engineering dersleri ile kapatılmaldır.
Daha önceden alınmış Elektrik-Elektronik Mühendisliğine Giriş ve Bilgisayar Destekli Çizim dersleri bu kategoriye katkı sağlar.</t>
  </si>
  <si>
    <t xml:space="preserve">2018-2019 Güz itibarı ile 4. sınıf olan öğrenciler, alması gereken geri kalan zorunlu dersler ve 3 adet Area Elective derslerini aldıktan sonra minimum 235 AKTS tamamlıyor ise dördüncü Area Elective dersini almayabilirler. </t>
  </si>
  <si>
    <t>TURK 012/TURK 022</t>
  </si>
  <si>
    <t>Introduction to 
Engineering Economics</t>
  </si>
  <si>
    <t>ECON/SOC SCI</t>
  </si>
  <si>
    <t>English for Academic and 
Professional Communication</t>
  </si>
  <si>
    <t>Mühendislik Semineri dersini daha önceden geçmiş ve ENGR 300 Mühendislik Etiği dersinden kalmış ya da hiç almamış öğrenciler, UFND 050 dersini geçmedi ise UFND 5020 dersini almalıdırlar. Mühendislik Semineri dersinden kalmış ya da hiç almamış öğrenciler ENGR 300 dersindeki durumundan bağmsız olarak sadece ENGR 4400 dersini almak zorundadır.</t>
  </si>
  <si>
    <t>Bu derslerden birini geçen öğrenciler, SOFL 1302 dersinden muaftırlar ve ilgili ders SOFL 1302 ile eşleştirilecek şekilde intibak yapılır.</t>
  </si>
  <si>
    <t>Üniversite Seçmeli dersler, 240 AKTS'ye tamamlama dersleri olarak 
düşünülmelidir. Yukarıda belirtilen derslere karşılık gelen derslerin toplamı 230 AKTS'den fazla ise buradaki Üniversite Seçmeli dersler 10 AKTS'den az alınabilir. Örneğin, öğrencinin yukarıdaki derslerine ait toplam 232 AKTS kredisi varsa, 8 AKTS'lik Üniversite Seçmeli ders alması yeterlidir.</t>
  </si>
  <si>
    <t xml:space="preserve">Bölüme kaydını 2015-2016 Güz dönemi ve sonrası yapanlardan IE 213 dersini geçmiş olanlar ile bu dönemden önce bölüme kayıt yapıp en az 4 AKTS'lik Bus/Econ dersinden geçmiş olanların ilgili dersi, ECON 3300 dersi ile eşleştirilir. 2018-2019 Güz dönemi itibarı ile yukarıda belirtilen derslerden birini geçememiş bütün öğrenciler ECON 3300 dersini almak zorundadır.
</t>
  </si>
  <si>
    <t>2018-2019 Güz Dönemi itibarı ile 2. sınıf olan öğrenciler 
EEE 141'i geçmiş olsalar bile ISG 9110'u almalıdır.
Elektrik-Elektronik Mühendisliğine Giriş dersi Engineering kategorisine katkı sağlar.</t>
  </si>
  <si>
    <t>1st YEAR STUDENTS</t>
  </si>
  <si>
    <t>2nd YEAR STUDENTS</t>
  </si>
  <si>
    <t>3rd YEAR STUDENTS</t>
  </si>
  <si>
    <t>4th YEAR STUDENTS</t>
  </si>
  <si>
    <t xml:space="preserve">Elective (Math/Science or Eng.) </t>
  </si>
  <si>
    <t>YÖK</t>
  </si>
  <si>
    <t>ECON / SOC. SCI.</t>
  </si>
  <si>
    <t xml:space="preserve">Bölüme kaydını 2016-2017 Güz dönemi ve sonrası yapanlar ENGR 101/ENG 101/MATH 1101 derslerinden birini almak zorundadır. Diğer öğrenciler en az 4 AKTS'lik Math/Sci ya da Engineering ders almalıdır. 
The students, who made their registrations to EEE department at and after 2016-2017 Fall semester, must take ENGR 101. Other students should take Math/Sci or Eng. Courses having minimum 4 ECTS
</t>
  </si>
  <si>
    <t>Math/Science Elective (if any)</t>
  </si>
  <si>
    <t>University Elective (if EEE 181 is passed)</t>
  </si>
  <si>
    <t>University Elective (if UFND xxx is passed)</t>
  </si>
  <si>
    <t>2018-2019 Güz Dönemi itibarı ile 4. sınıf olan öğrenciler 
için aldıkları herhangi bir UFND (UFND 070 hariç) bu derse sayılır.</t>
  </si>
  <si>
    <t>2018-2019 Güz Dönemi itibarı ile 3. ve 4. sınıf olan öğrenciler 
için aldıkları herhangi bir UFND (UFND 070 hariç) bu derse sayılır.</t>
  </si>
  <si>
    <t>2018-2019 Güz Dönemi itibarı ile 4. sınıf olan öğrenciler için aldıkları ve geçtikleri herhangi bir UFND (UFND 070 hariç) bu derse sayılır.</t>
  </si>
  <si>
    <t>Any previous UFND xxx or ISG 9210</t>
  </si>
  <si>
    <t>* 2nd year students should complete at least 55 ECTS of Math/Science courses and 112 ECTS of Engineering  courses.</t>
  </si>
  <si>
    <t>2018-2019 Güz Dönemi itibarı ile 3. ve 4. sınıf olan öğrenciler için aldıkları ve geçtikleri herhangi bir UFND bu derse (ISG 9110 için saydırılan ders ve UFND 070 hariç) sayılır.</t>
  </si>
  <si>
    <t>* 3rd year students should complete at least 55 ECTS of Math/Science courses and 112 ECTS of Engineering courses.</t>
  </si>
  <si>
    <t xml:space="preserve">Elective (Area or University) </t>
  </si>
  <si>
    <t>Any previous UFND xxx or ISG 9110</t>
  </si>
  <si>
    <t>University Elective (if ENGR 300 is passed)</t>
  </si>
  <si>
    <t>University Elective (if GRA xxx is passed)</t>
  </si>
  <si>
    <t>* 4th year students should complete at least 55 ECTS of Math/Science courses and 112 ECTS of Engineering courses.</t>
  </si>
  <si>
    <t xml:space="preserve">Örnek bir 4. sınıf öğrencisi intibak (sarı renk: geçilmiş dersler, mavi renk: alınması gereken dersler) </t>
  </si>
  <si>
    <t>CENG 131</t>
  </si>
  <si>
    <t>EEE 181</t>
  </si>
  <si>
    <t>ESEN 120</t>
  </si>
  <si>
    <t>MATH 111</t>
  </si>
  <si>
    <t>PHYS 111</t>
  </si>
  <si>
    <t>IENG 112</t>
  </si>
  <si>
    <t>GRA 116</t>
  </si>
  <si>
    <t>MATH 112</t>
  </si>
  <si>
    <t>PHYS 112</t>
  </si>
  <si>
    <t>UFND 030</t>
  </si>
  <si>
    <t>UFND 040</t>
  </si>
  <si>
    <t>EEE 221</t>
  </si>
  <si>
    <t>EEE 263</t>
  </si>
  <si>
    <t>HIST 011</t>
  </si>
  <si>
    <t>MATH 230</t>
  </si>
  <si>
    <t>MATH 263</t>
  </si>
  <si>
    <t>TURK 011</t>
  </si>
  <si>
    <t>UFND 050</t>
  </si>
  <si>
    <t>EEE 222</t>
  </si>
  <si>
    <t>MATH 258</t>
  </si>
  <si>
    <t>TURK 012</t>
  </si>
  <si>
    <t>UFND 060</t>
  </si>
  <si>
    <t>EEE 305</t>
  </si>
  <si>
    <t>EEE 336</t>
  </si>
  <si>
    <t>EEE 355</t>
  </si>
  <si>
    <t>ENGR 300</t>
  </si>
  <si>
    <t>HIST 012</t>
  </si>
  <si>
    <t>UFND 010B</t>
  </si>
  <si>
    <t>COMP 326</t>
  </si>
  <si>
    <t>EEE 216</t>
  </si>
  <si>
    <t>EEE 342</t>
  </si>
  <si>
    <t>IE 213</t>
  </si>
  <si>
    <t>SOFL 011</t>
  </si>
  <si>
    <t>SOFL 012</t>
  </si>
  <si>
    <t>EEE 325</t>
  </si>
  <si>
    <t>EEE 338</t>
  </si>
  <si>
    <t>EEE 356</t>
  </si>
  <si>
    <t xml:space="preserve">Area Elective or University Elective with 5 ECTS </t>
  </si>
  <si>
    <t>Bu örnekte öğrencinin bu dördüncü Area Elective dersi hariç diğer derslerdeki toplam AKTS'si 235 yapmaktadır. Bu yüzden öğrenci eksik 5 AKTS'sini ister 5 AKTS'lik bir University Elective isterse de bir Area Elective (6 AKTS) alarak tamamlayabilir.</t>
  </si>
  <si>
    <t>Previously passed EENG 121 or EEE 141 or
EEE 181 or UFND 6120</t>
  </si>
  <si>
    <t>Bu intibak kuralları, bölüme kaydını 2015-2016 Güz dönemi ve sonrası yapanlar için geçerlidir.</t>
  </si>
  <si>
    <t>Bölüme kaydını 2015-2016 Güz döneminden önce yapan öğrenciler ile KHK ile gelen öğrencilerin intibakları ayrıca değerlendirilecektir.</t>
  </si>
  <si>
    <t>This adaptation rules are valid for the students, who made their registrations to EEE department at or after 2015-2016 Fall semester.</t>
  </si>
  <si>
    <t>The students, who made their registrations to EEE department before 2015-2016 Fall semester, will be adapted separately.</t>
  </si>
  <si>
    <t>Previously passed EEE 299 or EEE381 
or EENG 301 or SOFL 1302</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</si>
</sst>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b/>
      <sz val="12"/>
      <name val="Times New Roman"/>
      <family val="1"/>
      <charset val="162"/>
    </font>
    <font>
      <sz val="12"/>
      <name val="Times New Roman"/>
      <family val="1"/>
      <charset val="162"/>
    </font>
    <font>
      <sz val="12"/>
      <color rgb="FF000000"/>
      <name val="Times New Roman"/>
      <family val="1"/>
      <charset val="162"/>
    </font>
    <font>
      <sz val="12"/>
      <color indexed="8"/>
      <name val="Times New Roman"/>
      <family val="1"/>
      <charset val="162"/>
    </font>
    <font>
      <sz val="12"/>
      <color rgb="FF000000"/>
      <name val="Times New Roman"/>
      <family val="1"/>
    </font>
    <font>
      <sz val="12"/>
      <name val="Times New Roman"/>
      <family val="1"/>
    </font>
    <font>
      <b/>
      <sz val="12"/>
      <name val="Times New Roman"/>
      <family val="1"/>
    </font>
    <font>
      <b/>
      <sz val="11"/>
      <color theme="1"/>
      <name val="Times New Roman"/>
      <family val="1"/>
    </font>
    <font>
      <sz val="12"/>
      <color theme="1"/>
      <name val="Times New Roman"/>
      <family val="1"/>
    </font>
    <font>
      <b/>
      <sz val="11"/>
      <color theme="1"/>
      <name val="Calibri"/>
      <family val="2"/>
      <scheme val="minor"/>
    </font>
    <font>
      <sz val="11"/>
      <color theme="1"/>
      <name val="Calibri"/>
      <family val="2"/>
      <scheme val="minor"/>
    </font>
    <font>
      <b/>
      <sz val="11"/>
      <color theme="1"/>
      <name val="Calibri"/>
      <family val="2"/>
      <charset val="162"/>
      <scheme val="minor"/>
    </font>
    <font>
      <sz val="10"/>
      <color theme="1"/>
      <name val="Calibri"/>
      <family val="2"/>
      <charset val="162"/>
      <scheme val="minor"/>
    </font>
    <font>
      <sz val="10"/>
      <color rgb="FF000000"/>
      <name val="Calibri"/>
      <family val="2"/>
      <charset val="162"/>
      <scheme val="minor"/>
    </font>
    <font>
      <b/>
      <sz val="10"/>
      <color theme="1"/>
      <name val="Calibri"/>
      <family val="2"/>
      <charset val="162"/>
      <scheme val="minor"/>
    </font>
    <font>
      <b/>
      <sz val="10"/>
      <color theme="1"/>
      <name val="Calibri"/>
      <family val="2"/>
      <scheme val="minor"/>
    </font>
    <font>
      <sz val="10"/>
      <color rgb="FF000000"/>
      <name val="Calibri"/>
      <family val="2"/>
      <scheme val="minor"/>
    </font>
    <font>
      <sz val="11"/>
      <color theme="1"/>
      <name val="Calibri"/>
      <family val="2"/>
      <charset val="162"/>
      <scheme val="minor"/>
    </font>
    <font>
      <sz val="11"/>
      <color rgb="FF000000"/>
      <name val="Calibri"/>
      <family val="2"/>
      <charset val="1"/>
    </font>
    <font>
      <sz val="10"/>
      <name val="Arial"/>
      <family val="2"/>
      <charset val="162"/>
    </font>
    <font>
      <sz val="10"/>
      <color theme="1"/>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0"/>
        <bgColor indexed="64"/>
      </patternFill>
    </fill>
    <fill>
      <patternFill patternType="solid">
        <fgColor theme="0"/>
        <bgColor indexed="26"/>
      </patternFill>
    </fill>
    <fill>
      <patternFill patternType="solid">
        <fgColor theme="0"/>
        <bgColor rgb="FFFFFFCC"/>
      </patternFill>
    </fill>
    <fill>
      <patternFill patternType="solid">
        <fgColor rgb="FF00B0F0"/>
        <bgColor indexed="64"/>
      </patternFill>
    </fill>
    <fill>
      <patternFill patternType="solid">
        <fgColor theme="0" tint="-0.249977111117893"/>
        <bgColor indexed="64"/>
      </patternFill>
    </fill>
  </fills>
  <borders count="6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indexed="64"/>
      </left>
      <right style="thin">
        <color indexed="64"/>
      </right>
      <top style="medium">
        <color indexed="64"/>
      </top>
      <bottom style="thin">
        <color indexed="64"/>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medium">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64"/>
      </left>
      <right/>
      <top/>
      <bottom/>
      <diagonal/>
    </border>
    <border>
      <left style="thin">
        <color indexed="64"/>
      </left>
      <right/>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medium">
        <color indexed="64"/>
      </left>
      <right/>
      <top style="thin">
        <color indexed="64"/>
      </top>
      <bottom style="double">
        <color indexed="64"/>
      </bottom>
      <diagonal/>
    </border>
    <border>
      <left/>
      <right style="thin">
        <color auto="1"/>
      </right>
      <top style="thin">
        <color auto="1"/>
      </top>
      <bottom/>
      <diagonal/>
    </border>
    <border>
      <left style="thin">
        <color auto="1"/>
      </left>
      <right style="thin">
        <color auto="1"/>
      </right>
      <top style="thin">
        <color auto="1"/>
      </top>
      <bottom/>
      <diagonal/>
    </border>
  </borders>
  <cellStyleXfs count="5">
    <xf numFmtId="0" fontId="0" fillId="0" borderId="0"/>
    <xf numFmtId="0" fontId="18" fillId="0" borderId="0"/>
    <xf numFmtId="0" fontId="11" fillId="0" borderId="0"/>
    <xf numFmtId="0" fontId="19" fillId="0" borderId="0"/>
    <xf numFmtId="0" fontId="20" fillId="0" borderId="0"/>
  </cellStyleXfs>
  <cellXfs count="361">
    <xf numFmtId="0" fontId="0" fillId="0" borderId="0" xfId="0"/>
    <xf numFmtId="0" fontId="2" fillId="2" borderId="0" xfId="0" applyFont="1" applyFill="1" applyAlignment="1">
      <alignment vertical="center"/>
    </xf>
    <xf numFmtId="0" fontId="1" fillId="0" borderId="8" xfId="0" applyFont="1" applyFill="1" applyBorder="1" applyAlignment="1">
      <alignment vertical="center"/>
    </xf>
    <xf numFmtId="0" fontId="1" fillId="0" borderId="9" xfId="0" applyFont="1" applyFill="1" applyBorder="1" applyAlignment="1">
      <alignment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2" fillId="0" borderId="11" xfId="0" applyNumberFormat="1" applyFont="1" applyFill="1" applyBorder="1" applyAlignment="1">
      <alignment vertical="center" wrapText="1"/>
    </xf>
    <xf numFmtId="0" fontId="2" fillId="0" borderId="12" xfId="0" applyNumberFormat="1" applyFont="1" applyFill="1" applyBorder="1" applyAlignment="1">
      <alignment horizontal="left" vertical="center" wrapText="1"/>
    </xf>
    <xf numFmtId="0" fontId="2" fillId="0" borderId="12" xfId="0" applyNumberFormat="1" applyFont="1" applyFill="1" applyBorder="1" applyAlignment="1">
      <alignment vertical="center" wrapText="1"/>
    </xf>
    <xf numFmtId="0" fontId="2" fillId="0" borderId="12" xfId="0" applyNumberFormat="1" applyFont="1" applyFill="1" applyBorder="1" applyAlignment="1">
      <alignment horizontal="center" vertical="center" wrapText="1"/>
    </xf>
    <xf numFmtId="0" fontId="2" fillId="4" borderId="13" xfId="0" applyNumberFormat="1" applyFont="1" applyFill="1" applyBorder="1" applyAlignment="1">
      <alignment horizontal="center" vertical="center" wrapText="1"/>
    </xf>
    <xf numFmtId="0" fontId="2" fillId="0" borderId="14" xfId="0" applyNumberFormat="1" applyFont="1" applyFill="1" applyBorder="1" applyAlignment="1">
      <alignment vertical="center" wrapText="1"/>
    </xf>
    <xf numFmtId="0" fontId="2" fillId="0" borderId="15" xfId="0" applyNumberFormat="1" applyFont="1" applyFill="1" applyBorder="1" applyAlignment="1">
      <alignment horizontal="left" vertical="center" wrapText="1"/>
    </xf>
    <xf numFmtId="0" fontId="2" fillId="0" borderId="15" xfId="0" applyNumberFormat="1" applyFont="1" applyFill="1" applyBorder="1" applyAlignment="1">
      <alignment vertical="center" wrapText="1"/>
    </xf>
    <xf numFmtId="0" fontId="2" fillId="0" borderId="15" xfId="0" applyNumberFormat="1" applyFont="1" applyFill="1" applyBorder="1" applyAlignment="1">
      <alignment horizontal="center" vertical="center" wrapText="1"/>
    </xf>
    <xf numFmtId="0" fontId="2" fillId="4" borderId="16" xfId="0" applyNumberFormat="1" applyFont="1" applyFill="1" applyBorder="1" applyAlignment="1">
      <alignment horizontal="center" vertical="center" wrapText="1"/>
    </xf>
    <xf numFmtId="0" fontId="1" fillId="4" borderId="20" xfId="0" applyNumberFormat="1" applyFont="1" applyFill="1" applyBorder="1" applyAlignment="1">
      <alignment horizontal="center" vertical="center" wrapText="1"/>
    </xf>
    <xf numFmtId="0" fontId="1" fillId="4" borderId="21"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2" fillId="6" borderId="14" xfId="0" applyNumberFormat="1" applyFont="1" applyFill="1" applyBorder="1" applyAlignment="1">
      <alignment vertical="center" wrapText="1"/>
    </xf>
    <xf numFmtId="0" fontId="2" fillId="0" borderId="24" xfId="0" applyNumberFormat="1" applyFont="1" applyFill="1" applyBorder="1" applyAlignment="1">
      <alignment vertical="center" wrapText="1"/>
    </xf>
    <xf numFmtId="0" fontId="2" fillId="0" borderId="15" xfId="0" applyFont="1" applyBorder="1"/>
    <xf numFmtId="0" fontId="2" fillId="0" borderId="15" xfId="0" applyFont="1" applyBorder="1" applyAlignment="1">
      <alignment vertical="center" wrapText="1"/>
    </xf>
    <xf numFmtId="0" fontId="2" fillId="0" borderId="25" xfId="0" applyNumberFormat="1" applyFont="1" applyFill="1" applyBorder="1" applyAlignment="1">
      <alignment horizontal="center" vertical="center" wrapText="1"/>
    </xf>
    <xf numFmtId="49" fontId="3" fillId="0" borderId="29" xfId="0" applyNumberFormat="1" applyFont="1" applyBorder="1" applyAlignment="1">
      <alignment horizontal="center" vertical="center"/>
    </xf>
    <xf numFmtId="0" fontId="2" fillId="0" borderId="14" xfId="0" applyFont="1" applyBorder="1" applyAlignment="1">
      <alignment vertical="center"/>
    </xf>
    <xf numFmtId="0" fontId="2" fillId="0" borderId="29" xfId="0" applyFont="1" applyBorder="1" applyAlignment="1">
      <alignment horizontal="left" vertical="center" wrapText="1"/>
    </xf>
    <xf numFmtId="0" fontId="3" fillId="0" borderId="29" xfId="0" applyFont="1" applyBorder="1" applyAlignment="1">
      <alignment horizontal="center" vertical="center" wrapText="1"/>
    </xf>
    <xf numFmtId="0" fontId="2" fillId="6" borderId="15" xfId="0" applyNumberFormat="1" applyFont="1" applyFill="1" applyBorder="1" applyAlignment="1">
      <alignment vertical="center" wrapText="1"/>
    </xf>
    <xf numFmtId="0" fontId="2" fillId="6" borderId="11" xfId="0" applyNumberFormat="1" applyFont="1" applyFill="1" applyBorder="1" applyAlignment="1">
      <alignment vertical="center" wrapText="1"/>
    </xf>
    <xf numFmtId="0" fontId="2" fillId="6" borderId="15" xfId="0" applyNumberFormat="1" applyFont="1" applyFill="1" applyBorder="1" applyAlignment="1">
      <alignment horizontal="left" vertical="center" wrapText="1"/>
    </xf>
    <xf numFmtId="0" fontId="2" fillId="6" borderId="26" xfId="0" applyFont="1" applyFill="1" applyBorder="1" applyAlignment="1">
      <alignment wrapText="1"/>
    </xf>
    <xf numFmtId="0" fontId="2" fillId="6" borderId="27" xfId="0" applyFont="1" applyFill="1" applyBorder="1" applyAlignment="1">
      <alignment vertical="center"/>
    </xf>
    <xf numFmtId="0" fontId="2" fillId="6" borderId="28" xfId="0" applyFont="1" applyFill="1" applyBorder="1" applyAlignment="1">
      <alignment wrapText="1"/>
    </xf>
    <xf numFmtId="0" fontId="2" fillId="6" borderId="28" xfId="0" applyFont="1" applyFill="1" applyBorder="1" applyAlignment="1">
      <alignment horizontal="center" wrapText="1"/>
    </xf>
    <xf numFmtId="49" fontId="3" fillId="6" borderId="29" xfId="0" applyNumberFormat="1" applyFont="1" applyFill="1" applyBorder="1" applyAlignment="1">
      <alignment horizontal="center" vertical="center"/>
    </xf>
    <xf numFmtId="0" fontId="2" fillId="6" borderId="15" xfId="0" applyNumberFormat="1" applyFont="1" applyFill="1" applyBorder="1" applyAlignment="1">
      <alignment horizontal="center" vertical="center" wrapText="1"/>
    </xf>
    <xf numFmtId="0" fontId="2" fillId="6" borderId="16" xfId="0" applyNumberFormat="1" applyFont="1" applyFill="1" applyBorder="1" applyAlignment="1">
      <alignment horizontal="center" vertical="center" wrapText="1"/>
    </xf>
    <xf numFmtId="0" fontId="3" fillId="6" borderId="26" xfId="0" applyFont="1" applyFill="1" applyBorder="1" applyAlignment="1">
      <alignment horizontal="left" vertical="center" wrapText="1"/>
    </xf>
    <xf numFmtId="0" fontId="2" fillId="6" borderId="15" xfId="0" applyFont="1" applyFill="1" applyBorder="1" applyAlignment="1">
      <alignment vertical="center"/>
    </xf>
    <xf numFmtId="0" fontId="3" fillId="6" borderId="28" xfId="0" applyFont="1" applyFill="1" applyBorder="1" applyAlignment="1">
      <alignment horizontal="left" vertical="center" wrapText="1"/>
    </xf>
    <xf numFmtId="0" fontId="3" fillId="6" borderId="26" xfId="0" applyFont="1" applyFill="1" applyBorder="1" applyAlignment="1">
      <alignment wrapText="1"/>
    </xf>
    <xf numFmtId="0" fontId="3" fillId="6" borderId="28" xfId="0" applyFont="1" applyFill="1" applyBorder="1" applyAlignment="1">
      <alignment wrapText="1"/>
    </xf>
    <xf numFmtId="0" fontId="2" fillId="6" borderId="14" xfId="0" applyFont="1" applyFill="1" applyBorder="1" applyAlignment="1">
      <alignment vertical="center"/>
    </xf>
    <xf numFmtId="0" fontId="2" fillId="6" borderId="29" xfId="0" applyFont="1" applyFill="1" applyBorder="1" applyAlignment="1">
      <alignment wrapText="1"/>
    </xf>
    <xf numFmtId="0" fontId="2" fillId="6" borderId="29" xfId="0" applyFont="1" applyFill="1" applyBorder="1" applyAlignment="1">
      <alignment horizontal="left" vertical="center" wrapText="1"/>
    </xf>
    <xf numFmtId="0" fontId="3" fillId="6" borderId="29" xfId="0" applyFont="1" applyFill="1" applyBorder="1" applyAlignment="1">
      <alignment horizontal="left" vertical="center" wrapText="1"/>
    </xf>
    <xf numFmtId="0" fontId="2" fillId="6" borderId="28" xfId="0" applyFont="1" applyFill="1" applyBorder="1" applyAlignment="1">
      <alignment horizontal="center" vertical="center" wrapText="1"/>
    </xf>
    <xf numFmtId="0" fontId="3" fillId="6" borderId="29" xfId="0" applyFont="1" applyFill="1" applyBorder="1" applyAlignment="1">
      <alignment horizontal="center" vertical="center" wrapText="1"/>
    </xf>
    <xf numFmtId="0" fontId="2" fillId="6" borderId="24" xfId="0" applyNumberFormat="1" applyFont="1" applyFill="1" applyBorder="1" applyAlignment="1">
      <alignment horizontal="left" vertical="center" wrapText="1"/>
    </xf>
    <xf numFmtId="0" fontId="2" fillId="6" borderId="30" xfId="0" applyFont="1" applyFill="1" applyBorder="1" applyAlignment="1">
      <alignment horizontal="left" vertical="center" wrapText="1"/>
    </xf>
    <xf numFmtId="0" fontId="2" fillId="6" borderId="24" xfId="0" applyFont="1" applyFill="1" applyBorder="1" applyAlignment="1">
      <alignment vertical="center"/>
    </xf>
    <xf numFmtId="0" fontId="3" fillId="6" borderId="30" xfId="0" applyFont="1" applyFill="1" applyBorder="1" applyAlignment="1">
      <alignment horizontal="center" vertical="center" wrapText="1"/>
    </xf>
    <xf numFmtId="49" fontId="3" fillId="6" borderId="30" xfId="0" applyNumberFormat="1" applyFont="1" applyFill="1" applyBorder="1" applyAlignment="1">
      <alignment horizontal="center" vertical="center"/>
    </xf>
    <xf numFmtId="0" fontId="2" fillId="6" borderId="24" xfId="0" applyNumberFormat="1" applyFont="1" applyFill="1" applyBorder="1" applyAlignment="1">
      <alignment horizontal="center" vertical="center" wrapText="1"/>
    </xf>
    <xf numFmtId="0" fontId="2" fillId="6" borderId="31" xfId="0" applyNumberFormat="1" applyFont="1" applyFill="1" applyBorder="1" applyAlignment="1">
      <alignment horizontal="center" vertical="center" wrapText="1"/>
    </xf>
    <xf numFmtId="0" fontId="3" fillId="8" borderId="32" xfId="0" applyFont="1" applyFill="1" applyBorder="1" applyAlignment="1">
      <alignment vertical="center" wrapText="1"/>
    </xf>
    <xf numFmtId="49" fontId="3" fillId="6" borderId="12" xfId="0" applyNumberFormat="1" applyFont="1" applyFill="1" applyBorder="1" applyAlignment="1">
      <alignment vertical="center"/>
    </xf>
    <xf numFmtId="0" fontId="2" fillId="6" borderId="15" xfId="0" applyFont="1" applyFill="1" applyBorder="1" applyAlignment="1">
      <alignment horizontal="left" vertical="center"/>
    </xf>
    <xf numFmtId="0" fontId="2" fillId="6" borderId="15" xfId="0" applyFont="1" applyFill="1" applyBorder="1" applyAlignment="1">
      <alignment horizontal="center" vertical="center"/>
    </xf>
    <xf numFmtId="0" fontId="2" fillId="6" borderId="29" xfId="0" applyFont="1" applyFill="1" applyBorder="1" applyAlignment="1">
      <alignment horizontal="center" vertical="center" wrapText="1"/>
    </xf>
    <xf numFmtId="0" fontId="2" fillId="6" borderId="12" xfId="0" applyFont="1" applyFill="1" applyBorder="1" applyAlignment="1">
      <alignment vertical="center"/>
    </xf>
    <xf numFmtId="49" fontId="5" fillId="6" borderId="12" xfId="0" applyNumberFormat="1" applyFont="1" applyFill="1" applyBorder="1" applyAlignment="1">
      <alignment horizontal="left" vertical="center"/>
    </xf>
    <xf numFmtId="0" fontId="5" fillId="6" borderId="12" xfId="0" applyNumberFormat="1" applyFont="1" applyFill="1" applyBorder="1" applyAlignment="1">
      <alignment horizontal="center" vertical="center"/>
    </xf>
    <xf numFmtId="0" fontId="6" fillId="6" borderId="12" xfId="0" applyNumberFormat="1" applyFont="1" applyFill="1" applyBorder="1" applyAlignment="1">
      <alignment horizontal="center" vertical="center" wrapText="1"/>
    </xf>
    <xf numFmtId="0" fontId="2" fillId="6" borderId="11" xfId="0" applyFont="1" applyFill="1" applyBorder="1" applyAlignment="1">
      <alignment vertical="center"/>
    </xf>
    <xf numFmtId="0" fontId="6" fillId="6" borderId="13" xfId="0" applyNumberFormat="1" applyFont="1" applyFill="1" applyBorder="1" applyAlignment="1">
      <alignment horizontal="center" vertical="center" wrapText="1"/>
    </xf>
    <xf numFmtId="0" fontId="2" fillId="6" borderId="33" xfId="0" applyNumberFormat="1" applyFont="1" applyFill="1" applyBorder="1" applyAlignment="1">
      <alignment horizontal="left" vertical="center" wrapText="1"/>
    </xf>
    <xf numFmtId="0" fontId="4" fillId="7" borderId="34" xfId="0" applyFont="1" applyFill="1" applyBorder="1" applyAlignment="1">
      <alignment vertical="center" wrapText="1"/>
    </xf>
    <xf numFmtId="0" fontId="2" fillId="6" borderId="25" xfId="0" applyNumberFormat="1" applyFont="1" applyFill="1" applyBorder="1" applyAlignment="1">
      <alignment vertical="center" wrapText="1"/>
    </xf>
    <xf numFmtId="0" fontId="4" fillId="7" borderId="15" xfId="0" applyFont="1" applyFill="1" applyBorder="1" applyAlignment="1">
      <alignment vertical="center"/>
    </xf>
    <xf numFmtId="0" fontId="3" fillId="6" borderId="15" xfId="0" applyFont="1" applyFill="1" applyBorder="1" applyAlignment="1">
      <alignment horizontal="left" vertical="center"/>
    </xf>
    <xf numFmtId="0" fontId="4" fillId="6" borderId="35" xfId="0" applyFont="1" applyFill="1" applyBorder="1" applyAlignment="1">
      <alignment horizontal="center" vertical="center"/>
    </xf>
    <xf numFmtId="0" fontId="4" fillId="6" borderId="34" xfId="0" applyFont="1" applyFill="1" applyBorder="1" applyAlignment="1">
      <alignment horizontal="center" vertical="center"/>
    </xf>
    <xf numFmtId="0" fontId="4" fillId="6" borderId="15" xfId="0" applyFont="1" applyFill="1" applyBorder="1" applyAlignment="1">
      <alignment horizontal="center" vertical="center"/>
    </xf>
    <xf numFmtId="0" fontId="0" fillId="0" borderId="0" xfId="0" applyAlignment="1">
      <alignment vertical="center"/>
    </xf>
    <xf numFmtId="0" fontId="10" fillId="0" borderId="0" xfId="0" applyFont="1"/>
    <xf numFmtId="0" fontId="0" fillId="0" borderId="0" xfId="0" applyAlignment="1">
      <alignment wrapText="1"/>
    </xf>
    <xf numFmtId="0" fontId="0" fillId="0" borderId="0" xfId="0" applyAlignment="1">
      <alignment horizontal="center"/>
    </xf>
    <xf numFmtId="0" fontId="12" fillId="0" borderId="1" xfId="0" applyFont="1" applyFill="1" applyBorder="1"/>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37" xfId="0" applyFont="1" applyFill="1" applyBorder="1" applyAlignment="1">
      <alignment horizontal="center" vertical="center"/>
    </xf>
    <xf numFmtId="0" fontId="13" fillId="0" borderId="39" xfId="0" applyFont="1" applyFill="1" applyBorder="1" applyAlignment="1">
      <alignment vertical="center"/>
    </xf>
    <xf numFmtId="0" fontId="13" fillId="0" borderId="27" xfId="0" applyFont="1" applyFill="1" applyBorder="1" applyAlignment="1">
      <alignment vertical="center"/>
    </xf>
    <xf numFmtId="1" fontId="13" fillId="0" borderId="27" xfId="0" applyNumberFormat="1" applyFont="1" applyFill="1" applyBorder="1" applyAlignment="1">
      <alignment horizontal="center" vertical="center"/>
    </xf>
    <xf numFmtId="1" fontId="13" fillId="0" borderId="40" xfId="0" applyNumberFormat="1" applyFont="1" applyFill="1" applyBorder="1" applyAlignment="1">
      <alignment horizontal="center" vertical="center"/>
    </xf>
    <xf numFmtId="0" fontId="13" fillId="6" borderId="39" xfId="0" applyFont="1" applyFill="1" applyBorder="1" applyAlignment="1">
      <alignment vertical="center"/>
    </xf>
    <xf numFmtId="0" fontId="13" fillId="6" borderId="27" xfId="0" applyFont="1" applyFill="1" applyBorder="1" applyAlignment="1">
      <alignment vertical="center"/>
    </xf>
    <xf numFmtId="1" fontId="13" fillId="6" borderId="27" xfId="0" applyNumberFormat="1" applyFont="1" applyFill="1" applyBorder="1" applyAlignment="1">
      <alignment horizontal="center" vertical="center"/>
    </xf>
    <xf numFmtId="1" fontId="13" fillId="6" borderId="40" xfId="0" applyNumberFormat="1" applyFont="1" applyFill="1" applyBorder="1" applyAlignment="1">
      <alignment horizontal="center" vertical="center"/>
    </xf>
    <xf numFmtId="0" fontId="13" fillId="0" borderId="14" xfId="0" applyFont="1" applyFill="1" applyBorder="1" applyAlignment="1">
      <alignment vertical="center"/>
    </xf>
    <xf numFmtId="0" fontId="13" fillId="0" borderId="32" xfId="0" applyFont="1" applyFill="1" applyBorder="1" applyAlignment="1">
      <alignment vertical="center"/>
    </xf>
    <xf numFmtId="1" fontId="13" fillId="0" borderId="32" xfId="0" applyNumberFormat="1" applyFont="1" applyFill="1" applyBorder="1" applyAlignment="1">
      <alignment horizontal="center" vertical="center"/>
    </xf>
    <xf numFmtId="1" fontId="13" fillId="0" borderId="16" xfId="0" applyNumberFormat="1" applyFont="1" applyFill="1" applyBorder="1" applyAlignment="1">
      <alignment horizontal="center" vertical="center"/>
    </xf>
    <xf numFmtId="0" fontId="13" fillId="6" borderId="14" xfId="0" applyFont="1" applyFill="1" applyBorder="1" applyAlignment="1">
      <alignment vertical="center"/>
    </xf>
    <xf numFmtId="0" fontId="13" fillId="6" borderId="32" xfId="0" applyFont="1" applyFill="1" applyBorder="1" applyAlignment="1">
      <alignment vertical="center"/>
    </xf>
    <xf numFmtId="1" fontId="13" fillId="6" borderId="32" xfId="0" applyNumberFormat="1" applyFont="1" applyFill="1" applyBorder="1" applyAlignment="1">
      <alignment horizontal="center" vertical="center"/>
    </xf>
    <xf numFmtId="1" fontId="13" fillId="6" borderId="16" xfId="0" applyNumberFormat="1" applyFont="1" applyFill="1" applyBorder="1" applyAlignment="1">
      <alignment horizontal="center" vertical="center"/>
    </xf>
    <xf numFmtId="49" fontId="13" fillId="0" borderId="14" xfId="0" applyNumberFormat="1" applyFont="1" applyFill="1" applyBorder="1" applyAlignment="1">
      <alignment vertical="center"/>
    </xf>
    <xf numFmtId="49" fontId="13" fillId="0" borderId="32" xfId="0" applyNumberFormat="1" applyFont="1" applyFill="1" applyBorder="1" applyAlignment="1">
      <alignment vertical="center"/>
    </xf>
    <xf numFmtId="49" fontId="13" fillId="6" borderId="14" xfId="0" applyNumberFormat="1" applyFont="1" applyFill="1" applyBorder="1" applyAlignment="1">
      <alignment vertical="center"/>
    </xf>
    <xf numFmtId="49" fontId="13" fillId="6" borderId="32" xfId="0" applyNumberFormat="1" applyFont="1" applyFill="1" applyBorder="1" applyAlignment="1">
      <alignment vertical="center"/>
    </xf>
    <xf numFmtId="0" fontId="14" fillId="0" borderId="14" xfId="0" applyFont="1" applyFill="1" applyBorder="1" applyAlignment="1">
      <alignment vertical="center" wrapText="1"/>
    </xf>
    <xf numFmtId="0" fontId="14" fillId="0" borderId="32" xfId="0" applyFont="1" applyFill="1" applyBorder="1" applyAlignment="1">
      <alignment vertical="center" wrapText="1"/>
    </xf>
    <xf numFmtId="0" fontId="14" fillId="6" borderId="14" xfId="0" applyFont="1" applyFill="1" applyBorder="1" applyAlignment="1">
      <alignment vertical="center" wrapText="1"/>
    </xf>
    <xf numFmtId="0" fontId="14" fillId="6" borderId="32" xfId="0" applyFont="1" applyFill="1" applyBorder="1" applyAlignment="1">
      <alignment vertical="center" wrapText="1"/>
    </xf>
    <xf numFmtId="0" fontId="14" fillId="6" borderId="16"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6" borderId="11" xfId="0" applyFont="1" applyFill="1" applyBorder="1" applyAlignment="1">
      <alignment vertical="center" wrapText="1"/>
    </xf>
    <xf numFmtId="0" fontId="14" fillId="6" borderId="12" xfId="0" applyFont="1" applyFill="1" applyBorder="1" applyAlignment="1">
      <alignment vertical="center" wrapText="1"/>
    </xf>
    <xf numFmtId="1" fontId="13" fillId="6" borderId="12" xfId="0" applyNumberFormat="1" applyFont="1" applyFill="1" applyBorder="1" applyAlignment="1">
      <alignment horizontal="center" vertical="center"/>
    </xf>
    <xf numFmtId="0" fontId="14" fillId="6" borderId="13" xfId="0" applyFont="1" applyFill="1" applyBorder="1" applyAlignment="1">
      <alignment horizontal="center" vertical="center" wrapText="1"/>
    </xf>
    <xf numFmtId="1" fontId="13" fillId="0" borderId="12" xfId="0" applyNumberFormat="1" applyFont="1" applyFill="1" applyBorder="1" applyAlignment="1">
      <alignment horizontal="center" vertical="center"/>
    </xf>
    <xf numFmtId="0" fontId="13" fillId="0" borderId="11" xfId="0" applyFont="1" applyFill="1" applyBorder="1" applyAlignment="1">
      <alignment vertical="center"/>
    </xf>
    <xf numFmtId="0" fontId="13" fillId="0" borderId="12" xfId="0" applyFont="1" applyFill="1" applyBorder="1" applyAlignment="1">
      <alignment vertical="center"/>
    </xf>
    <xf numFmtId="1" fontId="13" fillId="0" borderId="13" xfId="0" applyNumberFormat="1" applyFont="1" applyFill="1" applyBorder="1" applyAlignment="1">
      <alignment horizontal="center" vertical="center"/>
    </xf>
    <xf numFmtId="0" fontId="0" fillId="0" borderId="0" xfId="0" applyAlignment="1">
      <alignment vertical="top" wrapText="1"/>
    </xf>
    <xf numFmtId="0" fontId="13" fillId="0" borderId="32" xfId="0" applyFont="1" applyFill="1" applyBorder="1" applyAlignment="1">
      <alignment vertical="center" wrapText="1"/>
    </xf>
    <xf numFmtId="0" fontId="13" fillId="0" borderId="42" xfId="0" applyFont="1" applyFill="1" applyBorder="1" applyAlignment="1">
      <alignment vertical="center"/>
    </xf>
    <xf numFmtId="0" fontId="13" fillId="0" borderId="43" xfId="0" applyFont="1" applyFill="1" applyBorder="1" applyAlignment="1">
      <alignment vertical="center"/>
    </xf>
    <xf numFmtId="1" fontId="13" fillId="0" borderId="43" xfId="0" applyNumberFormat="1" applyFont="1" applyFill="1" applyBorder="1" applyAlignment="1">
      <alignment horizontal="center" vertical="center"/>
    </xf>
    <xf numFmtId="1" fontId="13" fillId="0" borderId="44" xfId="0" applyNumberFormat="1" applyFont="1" applyFill="1" applyBorder="1" applyAlignment="1">
      <alignment horizontal="center" vertical="center"/>
    </xf>
    <xf numFmtId="1" fontId="13" fillId="0" borderId="46" xfId="0" applyNumberFormat="1" applyFont="1" applyFill="1" applyBorder="1" applyAlignment="1">
      <alignment horizontal="center" vertical="center"/>
    </xf>
    <xf numFmtId="1" fontId="15" fillId="0" borderId="46" xfId="0" applyNumberFormat="1" applyFont="1" applyFill="1" applyBorder="1" applyAlignment="1">
      <alignment horizontal="center" vertical="center"/>
    </xf>
    <xf numFmtId="1" fontId="15" fillId="0" borderId="47" xfId="0" applyNumberFormat="1" applyFont="1" applyFill="1" applyBorder="1" applyAlignment="1">
      <alignment horizontal="center" vertical="center"/>
    </xf>
    <xf numFmtId="1" fontId="16" fillId="0" borderId="47" xfId="0" applyNumberFormat="1" applyFont="1" applyFill="1" applyBorder="1" applyAlignment="1">
      <alignment horizontal="center" vertical="center" wrapText="1"/>
    </xf>
    <xf numFmtId="0" fontId="0" fillId="0" borderId="0" xfId="0" applyAlignment="1">
      <alignment vertical="center" wrapText="1"/>
    </xf>
    <xf numFmtId="0" fontId="13" fillId="0" borderId="14" xfId="0" applyFont="1" applyFill="1" applyBorder="1"/>
    <xf numFmtId="0" fontId="13" fillId="6" borderId="14" xfId="0" applyFont="1" applyFill="1" applyBorder="1"/>
    <xf numFmtId="0" fontId="13" fillId="0" borderId="49" xfId="0" applyFont="1" applyFill="1" applyBorder="1" applyAlignment="1">
      <alignment vertical="center"/>
    </xf>
    <xf numFmtId="0" fontId="13" fillId="0" borderId="50" xfId="0" applyFont="1" applyFill="1" applyBorder="1" applyAlignment="1">
      <alignment vertical="center"/>
    </xf>
    <xf numFmtId="1" fontId="13" fillId="0" borderId="50" xfId="0" applyNumberFormat="1" applyFont="1" applyFill="1" applyBorder="1" applyAlignment="1">
      <alignment horizontal="center" vertical="center"/>
    </xf>
    <xf numFmtId="1" fontId="13" fillId="0" borderId="51" xfId="0" applyNumberFormat="1" applyFont="1" applyFill="1" applyBorder="1" applyAlignment="1">
      <alignment horizontal="center" vertical="center"/>
    </xf>
    <xf numFmtId="1" fontId="13" fillId="6" borderId="50" xfId="0" applyNumberFormat="1" applyFont="1" applyFill="1" applyBorder="1" applyAlignment="1">
      <alignment horizontal="center" vertical="center"/>
    </xf>
    <xf numFmtId="1" fontId="13" fillId="6" borderId="51" xfId="0" applyNumberFormat="1" applyFont="1" applyFill="1" applyBorder="1" applyAlignment="1">
      <alignment horizontal="center" vertical="center"/>
    </xf>
    <xf numFmtId="0" fontId="13" fillId="0" borderId="52" xfId="0" applyFont="1" applyFill="1" applyBorder="1" applyAlignment="1">
      <alignment vertical="center"/>
    </xf>
    <xf numFmtId="0" fontId="13" fillId="6" borderId="14" xfId="0" applyFont="1" applyFill="1" applyBorder="1" applyAlignment="1">
      <alignment horizontal="center" vertical="center"/>
    </xf>
    <xf numFmtId="0" fontId="13" fillId="6" borderId="11" xfId="0" applyFont="1" applyFill="1" applyBorder="1" applyAlignment="1">
      <alignment horizontal="center" vertical="center"/>
    </xf>
    <xf numFmtId="1" fontId="16" fillId="6" borderId="13" xfId="0" applyNumberFormat="1" applyFont="1" applyFill="1" applyBorder="1" applyAlignment="1">
      <alignment horizontal="center" vertical="center" wrapText="1"/>
    </xf>
    <xf numFmtId="0" fontId="13" fillId="6" borderId="41" xfId="0" applyFont="1" applyFill="1" applyBorder="1" applyAlignment="1">
      <alignment vertical="center"/>
    </xf>
    <xf numFmtId="49" fontId="13" fillId="0" borderId="11" xfId="0" applyNumberFormat="1" applyFont="1" applyFill="1" applyBorder="1" applyAlignment="1">
      <alignment vertical="center"/>
    </xf>
    <xf numFmtId="49" fontId="13" fillId="0" borderId="39" xfId="0" applyNumberFormat="1" applyFont="1" applyFill="1" applyBorder="1" applyAlignment="1">
      <alignment vertical="center"/>
    </xf>
    <xf numFmtId="49" fontId="13" fillId="0" borderId="49" xfId="0" applyNumberFormat="1" applyFont="1" applyFill="1" applyBorder="1" applyAlignment="1">
      <alignment vertical="center"/>
    </xf>
    <xf numFmtId="49" fontId="13" fillId="0" borderId="50" xfId="0" applyNumberFormat="1" applyFont="1" applyFill="1" applyBorder="1" applyAlignment="1">
      <alignment vertical="center"/>
    </xf>
    <xf numFmtId="49" fontId="13" fillId="6" borderId="49" xfId="0" applyNumberFormat="1" applyFont="1" applyFill="1" applyBorder="1" applyAlignment="1">
      <alignment vertical="center"/>
    </xf>
    <xf numFmtId="0" fontId="14" fillId="6" borderId="50" xfId="0" applyFont="1" applyFill="1" applyBorder="1" applyAlignment="1">
      <alignment vertical="center" wrapText="1"/>
    </xf>
    <xf numFmtId="49" fontId="13" fillId="6" borderId="11" xfId="0" applyNumberFormat="1" applyFont="1" applyFill="1" applyBorder="1" applyAlignment="1">
      <alignment vertical="center"/>
    </xf>
    <xf numFmtId="0" fontId="13" fillId="6" borderId="12" xfId="0" applyFont="1" applyFill="1" applyBorder="1" applyAlignment="1">
      <alignment vertical="center"/>
    </xf>
    <xf numFmtId="1" fontId="13" fillId="6" borderId="13" xfId="0" applyNumberFormat="1" applyFont="1" applyFill="1" applyBorder="1" applyAlignment="1">
      <alignment horizontal="center" vertical="center"/>
    </xf>
    <xf numFmtId="0" fontId="13" fillId="6" borderId="50" xfId="0" applyFont="1" applyFill="1" applyBorder="1" applyAlignment="1">
      <alignment vertical="center" wrapText="1"/>
    </xf>
    <xf numFmtId="1" fontId="15" fillId="0" borderId="57" xfId="0" applyNumberFormat="1" applyFont="1" applyFill="1" applyBorder="1" applyAlignment="1">
      <alignment horizontal="center" vertical="center"/>
    </xf>
    <xf numFmtId="1" fontId="15" fillId="0" borderId="58" xfId="0" applyNumberFormat="1" applyFont="1" applyFill="1" applyBorder="1" applyAlignment="1">
      <alignment horizontal="center" vertical="center"/>
    </xf>
    <xf numFmtId="0" fontId="13" fillId="6" borderId="5" xfId="0" applyFont="1" applyFill="1" applyBorder="1" applyAlignment="1">
      <alignment horizontal="center"/>
    </xf>
    <xf numFmtId="49" fontId="13" fillId="6" borderId="6" xfId="0" applyNumberFormat="1" applyFont="1" applyFill="1" applyBorder="1" applyAlignment="1">
      <alignment horizontal="left" vertical="center"/>
    </xf>
    <xf numFmtId="1" fontId="13" fillId="6" borderId="6" xfId="0" applyNumberFormat="1" applyFont="1" applyFill="1" applyBorder="1" applyAlignment="1">
      <alignment horizontal="center" vertical="center"/>
    </xf>
    <xf numFmtId="0" fontId="13" fillId="6" borderId="32" xfId="0" applyFont="1" applyFill="1" applyBorder="1" applyAlignment="1">
      <alignment horizontal="center"/>
    </xf>
    <xf numFmtId="0" fontId="13" fillId="6" borderId="25" xfId="0" applyFont="1" applyFill="1" applyBorder="1"/>
    <xf numFmtId="0" fontId="13" fillId="0" borderId="42" xfId="0" applyFont="1" applyFill="1" applyBorder="1"/>
    <xf numFmtId="49" fontId="13" fillId="0" borderId="43" xfId="0" applyNumberFormat="1" applyFont="1" applyFill="1" applyBorder="1" applyAlignment="1">
      <alignment vertical="center"/>
    </xf>
    <xf numFmtId="1" fontId="13" fillId="0" borderId="9" xfId="0" applyNumberFormat="1" applyFont="1" applyFill="1" applyBorder="1" applyAlignment="1">
      <alignment horizontal="center" vertical="center"/>
    </xf>
    <xf numFmtId="1" fontId="13" fillId="0" borderId="10" xfId="0" applyNumberFormat="1" applyFont="1" applyFill="1" applyBorder="1" applyAlignment="1">
      <alignment horizontal="center" vertical="center"/>
    </xf>
    <xf numFmtId="1" fontId="16" fillId="0" borderId="58" xfId="0" applyNumberFormat="1" applyFont="1" applyFill="1" applyBorder="1" applyAlignment="1">
      <alignment horizontal="center" vertical="center"/>
    </xf>
    <xf numFmtId="1" fontId="16" fillId="0" borderId="57" xfId="0" applyNumberFormat="1" applyFont="1" applyFill="1" applyBorder="1" applyAlignment="1">
      <alignment horizontal="center" vertical="center"/>
    </xf>
    <xf numFmtId="0" fontId="12" fillId="0" borderId="59" xfId="0" applyFont="1" applyFill="1" applyBorder="1" applyAlignment="1">
      <alignment horizontal="center" vertical="center"/>
    </xf>
    <xf numFmtId="1" fontId="16" fillId="0" borderId="10" xfId="0" applyNumberFormat="1" applyFont="1" applyFill="1" applyBorder="1" applyAlignment="1">
      <alignment horizontal="center" vertical="center" wrapText="1"/>
    </xf>
    <xf numFmtId="0" fontId="0" fillId="6" borderId="0" xfId="0" applyFill="1"/>
    <xf numFmtId="0" fontId="13" fillId="6" borderId="11" xfId="0" applyFont="1" applyFill="1" applyBorder="1" applyAlignment="1">
      <alignment vertical="center"/>
    </xf>
    <xf numFmtId="0" fontId="17" fillId="0" borderId="16" xfId="0" applyFont="1" applyFill="1" applyBorder="1" applyAlignment="1">
      <alignment horizontal="center" vertical="center" wrapText="1"/>
    </xf>
    <xf numFmtId="0" fontId="14" fillId="6" borderId="41" xfId="0" applyFont="1" applyFill="1" applyBorder="1" applyAlignment="1">
      <alignment vertical="center" wrapText="1"/>
    </xf>
    <xf numFmtId="0" fontId="9" fillId="0" borderId="0" xfId="0" applyFont="1" applyAlignment="1">
      <alignment vertical="center" wrapText="1"/>
    </xf>
    <xf numFmtId="0" fontId="13" fillId="0" borderId="50" xfId="0" applyFont="1" applyFill="1" applyBorder="1" applyAlignment="1">
      <alignment vertical="center" wrapText="1"/>
    </xf>
    <xf numFmtId="49" fontId="13" fillId="0" borderId="12" xfId="0" applyNumberFormat="1" applyFont="1" applyFill="1" applyBorder="1" applyAlignment="1">
      <alignment vertical="center" wrapText="1"/>
    </xf>
    <xf numFmtId="0" fontId="2" fillId="0" borderId="50" xfId="0" applyNumberFormat="1" applyFont="1" applyFill="1" applyBorder="1" applyAlignment="1">
      <alignment vertical="center" wrapText="1"/>
    </xf>
    <xf numFmtId="0" fontId="9" fillId="0" borderId="0" xfId="0" applyFont="1" applyAlignment="1">
      <alignment vertical="center"/>
    </xf>
    <xf numFmtId="0" fontId="13" fillId="0" borderId="49" xfId="0" applyFont="1" applyFill="1" applyBorder="1"/>
    <xf numFmtId="1" fontId="13" fillId="0" borderId="40" xfId="0" applyNumberFormat="1" applyFont="1" applyFill="1" applyBorder="1" applyAlignment="1">
      <alignment horizontal="right" vertical="center"/>
    </xf>
    <xf numFmtId="0" fontId="17" fillId="0" borderId="16" xfId="1" applyFont="1" applyFill="1" applyBorder="1" applyAlignment="1">
      <alignment vertical="center" wrapText="1"/>
    </xf>
    <xf numFmtId="1" fontId="13" fillId="0" borderId="27" xfId="0" applyNumberFormat="1" applyFont="1" applyFill="1" applyBorder="1" applyAlignment="1">
      <alignment horizontal="right" vertical="center"/>
    </xf>
    <xf numFmtId="0" fontId="18" fillId="0" borderId="0" xfId="1" applyFill="1"/>
    <xf numFmtId="1" fontId="13" fillId="0" borderId="27" xfId="1" applyNumberFormat="1" applyFont="1" applyFill="1" applyBorder="1" applyAlignment="1">
      <alignment vertical="center"/>
    </xf>
    <xf numFmtId="1" fontId="13" fillId="0" borderId="32" xfId="1" applyNumberFormat="1" applyFont="1" applyFill="1" applyBorder="1" applyAlignment="1">
      <alignment vertical="center"/>
    </xf>
    <xf numFmtId="1" fontId="13" fillId="0" borderId="46" xfId="1" applyNumberFormat="1" applyFont="1" applyFill="1" applyBorder="1" applyAlignment="1">
      <alignment vertical="center"/>
    </xf>
    <xf numFmtId="1" fontId="13" fillId="0" borderId="0" xfId="1" applyNumberFormat="1" applyFont="1" applyFill="1"/>
    <xf numFmtId="0" fontId="12" fillId="0" borderId="0" xfId="1" applyFont="1" applyFill="1"/>
    <xf numFmtId="1" fontId="13" fillId="0" borderId="10" xfId="1" applyNumberFormat="1" applyFont="1" applyFill="1" applyBorder="1" applyAlignment="1">
      <alignment vertical="center"/>
    </xf>
    <xf numFmtId="0" fontId="12" fillId="0" borderId="59" xfId="1" applyFont="1" applyFill="1" applyBorder="1" applyAlignment="1">
      <alignment horizontal="center" vertical="center"/>
    </xf>
    <xf numFmtId="1" fontId="13" fillId="0" borderId="58" xfId="1" applyNumberFormat="1" applyFont="1" applyFill="1" applyBorder="1" applyAlignment="1">
      <alignment vertical="center"/>
    </xf>
    <xf numFmtId="1" fontId="13" fillId="0" borderId="47" xfId="1" applyNumberFormat="1" applyFont="1" applyFill="1" applyBorder="1" applyAlignment="1">
      <alignment vertical="center"/>
    </xf>
    <xf numFmtId="1" fontId="13" fillId="0" borderId="44" xfId="1" applyNumberFormat="1" applyFont="1" applyFill="1" applyBorder="1" applyAlignment="1">
      <alignment vertical="center"/>
    </xf>
    <xf numFmtId="1" fontId="13" fillId="0" borderId="43" xfId="1" applyNumberFormat="1" applyFont="1" applyFill="1" applyBorder="1" applyAlignment="1">
      <alignment vertical="center"/>
    </xf>
    <xf numFmtId="49" fontId="13" fillId="0" borderId="43" xfId="1" applyNumberFormat="1" applyFont="1" applyFill="1" applyBorder="1" applyAlignment="1">
      <alignment vertical="center"/>
    </xf>
    <xf numFmtId="0" fontId="13" fillId="0" borderId="42" xfId="1" applyFont="1" applyFill="1" applyBorder="1"/>
    <xf numFmtId="1" fontId="13" fillId="10" borderId="16" xfId="1" applyNumberFormat="1" applyFont="1" applyFill="1" applyBorder="1" applyAlignment="1">
      <alignment vertical="center"/>
    </xf>
    <xf numFmtId="1" fontId="13" fillId="10" borderId="32" xfId="1" applyNumberFormat="1" applyFont="1" applyFill="1" applyBorder="1" applyAlignment="1">
      <alignment vertical="center"/>
    </xf>
    <xf numFmtId="1" fontId="13" fillId="0" borderId="40" xfId="1" applyNumberFormat="1" applyFont="1" applyFill="1" applyBorder="1" applyAlignment="1">
      <alignment vertical="center"/>
    </xf>
    <xf numFmtId="49" fontId="13" fillId="0" borderId="27" xfId="1" applyNumberFormat="1" applyFont="1" applyFill="1" applyBorder="1" applyAlignment="1">
      <alignment vertical="center"/>
    </xf>
    <xf numFmtId="49" fontId="13" fillId="0" borderId="39" xfId="1" applyNumberFormat="1" applyFont="1" applyFill="1" applyBorder="1" applyAlignment="1">
      <alignment vertical="center"/>
    </xf>
    <xf numFmtId="1" fontId="13" fillId="10" borderId="51" xfId="1" applyNumberFormat="1" applyFont="1" applyFill="1" applyBorder="1" applyAlignment="1">
      <alignment vertical="center"/>
    </xf>
    <xf numFmtId="1" fontId="13" fillId="10" borderId="50" xfId="1" applyNumberFormat="1" applyFont="1" applyFill="1" applyBorder="1" applyAlignment="1">
      <alignment vertical="center"/>
    </xf>
    <xf numFmtId="1" fontId="13" fillId="0" borderId="50" xfId="1" applyNumberFormat="1" applyFont="1" applyFill="1" applyBorder="1" applyAlignment="1">
      <alignment vertical="center"/>
    </xf>
    <xf numFmtId="1" fontId="13" fillId="0" borderId="13" xfId="1" applyNumberFormat="1" applyFont="1" applyFill="1" applyBorder="1" applyAlignment="1">
      <alignment vertical="center"/>
    </xf>
    <xf numFmtId="1" fontId="13" fillId="0" borderId="12" xfId="1" applyNumberFormat="1" applyFont="1" applyFill="1" applyBorder="1" applyAlignment="1">
      <alignment vertical="center"/>
    </xf>
    <xf numFmtId="1" fontId="13" fillId="0" borderId="16" xfId="1" applyNumberFormat="1" applyFont="1" applyFill="1" applyBorder="1" applyAlignment="1">
      <alignment vertical="center"/>
    </xf>
    <xf numFmtId="0" fontId="13" fillId="10" borderId="32" xfId="1" applyFont="1" applyFill="1" applyBorder="1" applyAlignment="1">
      <alignment vertical="center"/>
    </xf>
    <xf numFmtId="0" fontId="13" fillId="10" borderId="14" xfId="1" applyFont="1" applyFill="1" applyBorder="1" applyAlignment="1">
      <alignment vertical="center"/>
    </xf>
    <xf numFmtId="1" fontId="13" fillId="0" borderId="61" xfId="1" applyNumberFormat="1" applyFont="1" applyFill="1" applyBorder="1" applyAlignment="1">
      <alignment vertical="center"/>
    </xf>
    <xf numFmtId="1" fontId="13" fillId="0" borderId="62" xfId="1" applyNumberFormat="1" applyFont="1" applyFill="1" applyBorder="1" applyAlignment="1">
      <alignment vertical="center"/>
    </xf>
    <xf numFmtId="0" fontId="13" fillId="0" borderId="62" xfId="1" applyFont="1" applyFill="1" applyBorder="1" applyAlignment="1">
      <alignment vertical="center"/>
    </xf>
    <xf numFmtId="0" fontId="13" fillId="0" borderId="63" xfId="1" applyFont="1" applyFill="1" applyBorder="1" applyAlignment="1">
      <alignment vertical="center"/>
    </xf>
    <xf numFmtId="0" fontId="14" fillId="0" borderId="51" xfId="1" applyFont="1" applyFill="1" applyBorder="1" applyAlignment="1">
      <alignment vertical="center" wrapText="1"/>
    </xf>
    <xf numFmtId="0" fontId="14" fillId="0" borderId="16" xfId="1" applyFont="1" applyFill="1" applyBorder="1" applyAlignment="1">
      <alignment vertical="center" wrapText="1"/>
    </xf>
    <xf numFmtId="0" fontId="12" fillId="0" borderId="7" xfId="1" applyFont="1" applyFill="1" applyBorder="1" applyAlignment="1">
      <alignment horizontal="right" vertical="center"/>
    </xf>
    <xf numFmtId="0" fontId="12" fillId="0" borderId="6" xfId="1" applyFont="1" applyFill="1" applyBorder="1" applyAlignment="1">
      <alignment horizontal="right" vertical="center"/>
    </xf>
    <xf numFmtId="0" fontId="12" fillId="0" borderId="1" xfId="1" applyFont="1" applyFill="1" applyBorder="1"/>
    <xf numFmtId="1" fontId="13" fillId="0" borderId="32" xfId="0" applyNumberFormat="1" applyFont="1" applyFill="1" applyBorder="1" applyAlignment="1">
      <alignment horizontal="right" vertical="center"/>
    </xf>
    <xf numFmtId="1" fontId="13" fillId="0" borderId="16" xfId="0" applyNumberFormat="1" applyFont="1" applyFill="1" applyBorder="1" applyAlignment="1">
      <alignment horizontal="right" vertical="center"/>
    </xf>
    <xf numFmtId="1" fontId="13" fillId="0" borderId="12" xfId="0" applyNumberFormat="1" applyFont="1" applyFill="1" applyBorder="1" applyAlignment="1">
      <alignment horizontal="right" vertical="center"/>
    </xf>
    <xf numFmtId="1" fontId="13" fillId="0" borderId="13" xfId="0" applyNumberFormat="1" applyFont="1" applyFill="1" applyBorder="1" applyAlignment="1">
      <alignment horizontal="right" vertical="center"/>
    </xf>
    <xf numFmtId="1" fontId="13" fillId="0" borderId="50" xfId="0" applyNumberFormat="1" applyFont="1" applyFill="1" applyBorder="1" applyAlignment="1">
      <alignment horizontal="right" vertical="center"/>
    </xf>
    <xf numFmtId="1" fontId="13" fillId="0" borderId="51" xfId="0" applyNumberFormat="1" applyFont="1" applyFill="1" applyBorder="1" applyAlignment="1">
      <alignment horizontal="right" vertical="center"/>
    </xf>
    <xf numFmtId="0" fontId="13" fillId="6" borderId="64" xfId="0" applyFont="1" applyFill="1" applyBorder="1" applyAlignment="1">
      <alignment vertical="center"/>
    </xf>
    <xf numFmtId="49" fontId="13" fillId="0" borderId="50" xfId="0" applyNumberFormat="1" applyFont="1" applyFill="1" applyBorder="1" applyAlignment="1">
      <alignment vertical="center" wrapText="1"/>
    </xf>
    <xf numFmtId="0" fontId="13" fillId="0" borderId="11" xfId="1" applyFont="1" applyFill="1" applyBorder="1"/>
    <xf numFmtId="49" fontId="13" fillId="0" borderId="12" xfId="1" applyNumberFormat="1" applyFont="1" applyFill="1" applyBorder="1" applyAlignment="1">
      <alignment vertical="center"/>
    </xf>
    <xf numFmtId="0" fontId="13" fillId="0" borderId="39" xfId="1" applyFont="1" applyFill="1" applyBorder="1"/>
    <xf numFmtId="0" fontId="13" fillId="10" borderId="49" xfId="1" applyFont="1" applyFill="1" applyBorder="1" applyAlignment="1">
      <alignment vertical="center"/>
    </xf>
    <xf numFmtId="49" fontId="13" fillId="6" borderId="14" xfId="1" applyNumberFormat="1" applyFont="1" applyFill="1" applyBorder="1" applyAlignment="1">
      <alignment vertical="center"/>
    </xf>
    <xf numFmtId="49" fontId="13" fillId="6" borderId="12" xfId="1" applyNumberFormat="1" applyFont="1" applyFill="1" applyBorder="1" applyAlignment="1">
      <alignment vertical="center"/>
    </xf>
    <xf numFmtId="1" fontId="13" fillId="6" borderId="32" xfId="1" applyNumberFormat="1" applyFont="1" applyFill="1" applyBorder="1" applyAlignment="1">
      <alignment vertical="center"/>
    </xf>
    <xf numFmtId="1" fontId="13" fillId="6" borderId="16" xfId="1" applyNumberFormat="1" applyFont="1" applyFill="1" applyBorder="1" applyAlignment="1">
      <alignment vertical="center"/>
    </xf>
    <xf numFmtId="0" fontId="13" fillId="6" borderId="14" xfId="1" applyFont="1" applyFill="1" applyBorder="1"/>
    <xf numFmtId="49" fontId="13" fillId="6" borderId="32" xfId="1" applyNumberFormat="1" applyFont="1" applyFill="1" applyBorder="1" applyAlignment="1">
      <alignment vertical="center"/>
    </xf>
    <xf numFmtId="0" fontId="13" fillId="6" borderId="42" xfId="1" applyFont="1" applyFill="1" applyBorder="1"/>
    <xf numFmtId="0" fontId="13" fillId="2" borderId="39" xfId="0" applyFont="1" applyFill="1" applyBorder="1" applyAlignment="1">
      <alignment vertical="center"/>
    </xf>
    <xf numFmtId="0" fontId="13" fillId="2" borderId="27" xfId="0" applyFont="1" applyFill="1" applyBorder="1" applyAlignment="1">
      <alignment vertical="center"/>
    </xf>
    <xf numFmtId="1" fontId="13" fillId="2" borderId="27" xfId="0" applyNumberFormat="1" applyFont="1" applyFill="1" applyBorder="1" applyAlignment="1">
      <alignment horizontal="center" vertical="center"/>
    </xf>
    <xf numFmtId="1" fontId="13" fillId="2" borderId="40" xfId="0" applyNumberFormat="1" applyFont="1" applyFill="1" applyBorder="1" applyAlignment="1">
      <alignment horizontal="center" vertical="center"/>
    </xf>
    <xf numFmtId="0" fontId="14" fillId="2" borderId="14" xfId="0" applyFont="1" applyFill="1" applyBorder="1" applyAlignment="1">
      <alignment vertical="center" wrapText="1"/>
    </xf>
    <xf numFmtId="0" fontId="14" fillId="2" borderId="32" xfId="0" applyFont="1" applyFill="1" applyBorder="1" applyAlignment="1">
      <alignment vertical="center" wrapText="1"/>
    </xf>
    <xf numFmtId="1" fontId="13" fillId="2" borderId="32" xfId="0" applyNumberFormat="1" applyFont="1" applyFill="1" applyBorder="1" applyAlignment="1">
      <alignment horizontal="center" vertical="center"/>
    </xf>
    <xf numFmtId="0" fontId="14" fillId="2" borderId="16" xfId="0" applyFont="1" applyFill="1" applyBorder="1" applyAlignment="1">
      <alignment horizontal="center" vertical="center" wrapText="1"/>
    </xf>
    <xf numFmtId="0" fontId="13" fillId="2" borderId="14" xfId="0" applyFont="1" applyFill="1" applyBorder="1" applyAlignment="1">
      <alignment vertical="center"/>
    </xf>
    <xf numFmtId="0" fontId="13" fillId="2" borderId="32" xfId="0" applyFont="1" applyFill="1" applyBorder="1" applyAlignment="1">
      <alignment vertical="center"/>
    </xf>
    <xf numFmtId="1" fontId="13" fillId="2" borderId="16" xfId="0" applyNumberFormat="1" applyFont="1" applyFill="1" applyBorder="1" applyAlignment="1">
      <alignment horizontal="center" vertical="center"/>
    </xf>
    <xf numFmtId="0" fontId="14" fillId="2" borderId="11" xfId="0" applyFont="1" applyFill="1" applyBorder="1" applyAlignment="1">
      <alignment vertical="center" wrapText="1"/>
    </xf>
    <xf numFmtId="0" fontId="14" fillId="2" borderId="12" xfId="0" applyFont="1" applyFill="1" applyBorder="1" applyAlignment="1">
      <alignment vertical="center" wrapText="1"/>
    </xf>
    <xf numFmtId="1" fontId="13" fillId="2" borderId="12" xfId="0" applyNumberFormat="1" applyFont="1" applyFill="1" applyBorder="1" applyAlignment="1">
      <alignment horizontal="center" vertical="center"/>
    </xf>
    <xf numFmtId="0" fontId="14" fillId="2" borderId="13" xfId="0" applyFont="1" applyFill="1" applyBorder="1" applyAlignment="1">
      <alignment horizontal="center" vertical="center" wrapText="1"/>
    </xf>
    <xf numFmtId="0" fontId="13" fillId="2" borderId="14" xfId="0" applyFont="1" applyFill="1" applyBorder="1"/>
    <xf numFmtId="49" fontId="13" fillId="2" borderId="6" xfId="0" applyNumberFormat="1" applyFont="1" applyFill="1" applyBorder="1" applyAlignment="1">
      <alignment horizontal="left" vertical="center"/>
    </xf>
    <xf numFmtId="0" fontId="14" fillId="2" borderId="41" xfId="0" applyFont="1" applyFill="1" applyBorder="1" applyAlignment="1">
      <alignment vertical="center" wrapText="1"/>
    </xf>
    <xf numFmtId="0" fontId="13" fillId="2" borderId="41" xfId="0" applyFont="1" applyFill="1" applyBorder="1" applyAlignment="1">
      <alignment vertical="center"/>
    </xf>
    <xf numFmtId="0" fontId="13" fillId="2" borderId="25" xfId="0" applyFont="1" applyFill="1" applyBorder="1"/>
    <xf numFmtId="0" fontId="13" fillId="6" borderId="65" xfId="0" applyFont="1" applyFill="1" applyBorder="1" applyAlignment="1">
      <alignment horizontal="center"/>
    </xf>
    <xf numFmtId="0" fontId="13" fillId="0" borderId="66" xfId="0" applyFont="1" applyFill="1" applyBorder="1" applyAlignment="1">
      <alignment vertical="center"/>
    </xf>
    <xf numFmtId="1" fontId="13" fillId="0" borderId="66" xfId="0" applyNumberFormat="1" applyFont="1" applyFill="1" applyBorder="1" applyAlignment="1">
      <alignment horizontal="center" vertical="center"/>
    </xf>
    <xf numFmtId="1" fontId="13" fillId="0" borderId="58" xfId="0" applyNumberFormat="1" applyFont="1" applyFill="1" applyBorder="1" applyAlignment="1">
      <alignment horizontal="center" vertical="center"/>
    </xf>
    <xf numFmtId="0" fontId="0" fillId="0" borderId="0" xfId="0" applyBorder="1" applyAlignment="1">
      <alignment horizontal="left" vertical="top"/>
    </xf>
    <xf numFmtId="49" fontId="13" fillId="2" borderId="14" xfId="0" applyNumberFormat="1" applyFont="1" applyFill="1" applyBorder="1" applyAlignment="1">
      <alignment vertical="center"/>
    </xf>
    <xf numFmtId="49" fontId="13" fillId="2" borderId="32" xfId="0" applyNumberFormat="1" applyFont="1" applyFill="1" applyBorder="1" applyAlignment="1">
      <alignment vertical="center"/>
    </xf>
    <xf numFmtId="0" fontId="13" fillId="2" borderId="64" xfId="0" applyFont="1" applyFill="1" applyBorder="1" applyAlignment="1">
      <alignment vertical="center"/>
    </xf>
    <xf numFmtId="0" fontId="13" fillId="2" borderId="50" xfId="0" applyFont="1" applyFill="1" applyBorder="1" applyAlignment="1">
      <alignment vertical="center"/>
    </xf>
    <xf numFmtId="1" fontId="13" fillId="2" borderId="50" xfId="0" applyNumberFormat="1" applyFont="1" applyFill="1" applyBorder="1" applyAlignment="1">
      <alignment horizontal="center" vertical="center"/>
    </xf>
    <xf numFmtId="1" fontId="13" fillId="2" borderId="51" xfId="0" applyNumberFormat="1" applyFont="1" applyFill="1" applyBorder="1" applyAlignment="1">
      <alignment horizontal="center" vertical="center"/>
    </xf>
    <xf numFmtId="49" fontId="13" fillId="2" borderId="49" xfId="0" applyNumberFormat="1" applyFont="1" applyFill="1" applyBorder="1" applyAlignment="1">
      <alignment vertical="center"/>
    </xf>
    <xf numFmtId="0" fontId="13" fillId="2" borderId="50" xfId="0" applyFont="1" applyFill="1" applyBorder="1" applyAlignment="1">
      <alignment vertical="center" wrapText="1"/>
    </xf>
    <xf numFmtId="0" fontId="13" fillId="9" borderId="14" xfId="0" applyFont="1" applyFill="1" applyBorder="1" applyAlignment="1">
      <alignment vertical="center"/>
    </xf>
    <xf numFmtId="0" fontId="13" fillId="9" borderId="32" xfId="0" applyFont="1" applyFill="1" applyBorder="1" applyAlignment="1">
      <alignment vertical="center"/>
    </xf>
    <xf numFmtId="1" fontId="13" fillId="9" borderId="32" xfId="0" applyNumberFormat="1" applyFont="1" applyFill="1" applyBorder="1" applyAlignment="1">
      <alignment horizontal="center" vertical="center"/>
    </xf>
    <xf numFmtId="1" fontId="13" fillId="9" borderId="16" xfId="0" applyNumberFormat="1" applyFont="1" applyFill="1" applyBorder="1" applyAlignment="1">
      <alignment horizontal="center" vertical="center"/>
    </xf>
    <xf numFmtId="49" fontId="13" fillId="9" borderId="14" xfId="0" applyNumberFormat="1" applyFont="1" applyFill="1" applyBorder="1" applyAlignment="1">
      <alignment vertical="center"/>
    </xf>
    <xf numFmtId="49" fontId="13" fillId="9" borderId="32" xfId="0" applyNumberFormat="1" applyFont="1" applyFill="1" applyBorder="1" applyAlignment="1">
      <alignment vertical="center"/>
    </xf>
    <xf numFmtId="49" fontId="13" fillId="9" borderId="11" xfId="0" applyNumberFormat="1" applyFont="1" applyFill="1" applyBorder="1" applyAlignment="1">
      <alignment vertical="center"/>
    </xf>
    <xf numFmtId="0" fontId="13" fillId="9" borderId="12" xfId="0" applyFont="1" applyFill="1" applyBorder="1" applyAlignment="1">
      <alignment vertical="center"/>
    </xf>
    <xf numFmtId="1" fontId="13" fillId="9" borderId="12" xfId="0" applyNumberFormat="1" applyFont="1" applyFill="1" applyBorder="1" applyAlignment="1">
      <alignment horizontal="center" vertical="center"/>
    </xf>
    <xf numFmtId="1" fontId="13" fillId="9" borderId="13" xfId="0" applyNumberFormat="1" applyFont="1" applyFill="1" applyBorder="1" applyAlignment="1">
      <alignment horizontal="center" vertical="center"/>
    </xf>
    <xf numFmtId="0" fontId="13" fillId="9" borderId="11" xfId="0" applyFont="1" applyFill="1" applyBorder="1" applyAlignment="1">
      <alignment vertical="center"/>
    </xf>
    <xf numFmtId="0" fontId="13" fillId="9" borderId="14" xfId="0" applyFont="1" applyFill="1" applyBorder="1" applyAlignment="1">
      <alignment horizontal="center" vertical="center"/>
    </xf>
    <xf numFmtId="0" fontId="13" fillId="9" borderId="11" xfId="0" applyFont="1" applyFill="1" applyBorder="1" applyAlignment="1">
      <alignment horizontal="center" vertical="center"/>
    </xf>
    <xf numFmtId="1" fontId="21" fillId="9" borderId="13" xfId="0" applyNumberFormat="1" applyFont="1" applyFill="1" applyBorder="1" applyAlignment="1">
      <alignment horizontal="center" vertical="center" wrapText="1"/>
    </xf>
    <xf numFmtId="0" fontId="13" fillId="10" borderId="50" xfId="1" applyFont="1" applyFill="1" applyBorder="1" applyAlignment="1">
      <alignment vertical="center" wrapText="1"/>
    </xf>
    <xf numFmtId="0" fontId="8" fillId="9" borderId="1" xfId="0" applyFont="1" applyFill="1" applyBorder="1" applyAlignment="1">
      <alignment horizontal="center" vertical="center" wrapText="1"/>
    </xf>
    <xf numFmtId="0" fontId="8" fillId="9" borderId="2" xfId="0" applyFont="1" applyFill="1" applyBorder="1" applyAlignment="1">
      <alignment horizontal="center" vertical="center" wrapText="1"/>
    </xf>
    <xf numFmtId="0" fontId="8" fillId="9" borderId="3" xfId="0" applyFont="1" applyFill="1" applyBorder="1" applyAlignment="1">
      <alignment horizontal="center" vertical="center" wrapText="1"/>
    </xf>
    <xf numFmtId="0" fontId="9" fillId="0" borderId="0" xfId="0" applyFont="1" applyAlignment="1">
      <alignment horizontal="center" vertical="center" wrapText="1"/>
    </xf>
    <xf numFmtId="0" fontId="9" fillId="0" borderId="36" xfId="0" applyFont="1" applyBorder="1" applyAlignment="1">
      <alignment horizontal="center" vertical="center"/>
    </xf>
    <xf numFmtId="0" fontId="9" fillId="0" borderId="0" xfId="0" applyFont="1" applyAlignment="1">
      <alignment horizontal="center" vertical="center"/>
    </xf>
    <xf numFmtId="0" fontId="9" fillId="0" borderId="36" xfId="0" applyFont="1" applyBorder="1" applyAlignment="1">
      <alignment horizontal="center" vertical="center" wrapText="1"/>
    </xf>
    <xf numFmtId="0" fontId="1" fillId="2" borderId="0" xfId="0" applyFont="1" applyFill="1" applyAlignment="1">
      <alignmen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7" fillId="6" borderId="1" xfId="0" applyFont="1" applyFill="1" applyBorder="1" applyAlignment="1">
      <alignment horizontal="center" vertical="center"/>
    </xf>
    <xf numFmtId="0" fontId="7" fillId="6" borderId="2" xfId="0" applyFont="1" applyFill="1" applyBorder="1" applyAlignment="1">
      <alignment horizontal="center" vertical="center"/>
    </xf>
    <xf numFmtId="0" fontId="7" fillId="6" borderId="3" xfId="0" applyFont="1" applyFill="1" applyBorder="1" applyAlignment="1">
      <alignment horizontal="center" vertical="center"/>
    </xf>
    <xf numFmtId="0" fontId="1" fillId="5" borderId="8" xfId="0" applyFont="1" applyFill="1" applyBorder="1" applyAlignment="1">
      <alignment horizontal="center" vertical="center"/>
    </xf>
    <xf numFmtId="0" fontId="1" fillId="5" borderId="9" xfId="0" applyFont="1" applyFill="1" applyBorder="1" applyAlignment="1">
      <alignment horizontal="center" vertical="center"/>
    </xf>
    <xf numFmtId="0" fontId="1" fillId="5" borderId="10"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8" fillId="9" borderId="2" xfId="0" applyFont="1" applyFill="1" applyBorder="1" applyAlignment="1">
      <alignment horizontal="center" vertical="center"/>
    </xf>
    <xf numFmtId="0" fontId="8" fillId="9" borderId="3" xfId="0" applyFont="1" applyFill="1" applyBorder="1" applyAlignment="1">
      <alignment horizontal="center" vertical="center"/>
    </xf>
    <xf numFmtId="0" fontId="1" fillId="0" borderId="4" xfId="0" applyFont="1" applyFill="1" applyBorder="1" applyAlignment="1">
      <alignment vertical="center" wrapText="1"/>
    </xf>
    <xf numFmtId="0" fontId="1" fillId="0" borderId="5" xfId="0" applyFont="1" applyFill="1" applyBorder="1" applyAlignment="1">
      <alignment vertical="center" wrapText="1"/>
    </xf>
    <xf numFmtId="0" fontId="1" fillId="0" borderId="6" xfId="0" applyFont="1" applyFill="1" applyBorder="1" applyAlignment="1">
      <alignment vertical="center" wrapText="1"/>
    </xf>
    <xf numFmtId="0" fontId="1" fillId="0" borderId="7" xfId="0" applyFont="1" applyFill="1" applyBorder="1" applyAlignment="1">
      <alignment vertical="center" wrapText="1"/>
    </xf>
    <xf numFmtId="0" fontId="2" fillId="4" borderId="17" xfId="0" applyNumberFormat="1" applyFont="1" applyFill="1" applyBorder="1" applyAlignment="1">
      <alignment horizontal="center" vertical="center" wrapText="1"/>
    </xf>
    <xf numFmtId="0" fontId="2" fillId="4" borderId="18" xfId="0" applyNumberFormat="1" applyFont="1" applyFill="1" applyBorder="1" applyAlignment="1">
      <alignment horizontal="center" vertical="center" wrapText="1"/>
    </xf>
    <xf numFmtId="0" fontId="2" fillId="4" borderId="19" xfId="0" applyNumberFormat="1" applyFont="1" applyFill="1" applyBorder="1" applyAlignment="1">
      <alignment horizontal="center" vertical="center" wrapText="1"/>
    </xf>
    <xf numFmtId="0" fontId="1" fillId="0" borderId="1" xfId="0" applyNumberFormat="1" applyFont="1" applyFill="1" applyBorder="1" applyAlignment="1">
      <alignment horizontal="right" vertical="center" wrapText="1"/>
    </xf>
    <xf numFmtId="0" fontId="1" fillId="0" borderId="2" xfId="0" applyNumberFormat="1" applyFont="1" applyFill="1" applyBorder="1" applyAlignment="1">
      <alignment horizontal="right" vertical="center" wrapText="1"/>
    </xf>
    <xf numFmtId="0" fontId="1" fillId="0" borderId="22" xfId="0" applyNumberFormat="1" applyFont="1" applyFill="1" applyBorder="1" applyAlignment="1">
      <alignment horizontal="right" vertical="center" wrapText="1"/>
    </xf>
    <xf numFmtId="0" fontId="1" fillId="0" borderId="2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1" xfId="0" applyFont="1" applyFill="1" applyBorder="1" applyAlignment="1">
      <alignment horizontal="center" wrapText="1"/>
    </xf>
    <xf numFmtId="0" fontId="1" fillId="0" borderId="2" xfId="0" applyFont="1" applyFill="1" applyBorder="1" applyAlignment="1">
      <alignment horizontal="center" wrapText="1"/>
    </xf>
    <xf numFmtId="0" fontId="1" fillId="0" borderId="2" xfId="0" applyFont="1" applyFill="1" applyBorder="1" applyAlignment="1">
      <alignment horizontal="center"/>
    </xf>
    <xf numFmtId="0" fontId="1" fillId="0" borderId="3" xfId="0" applyFont="1" applyFill="1" applyBorder="1" applyAlignment="1">
      <alignment horizontal="center"/>
    </xf>
    <xf numFmtId="0" fontId="1" fillId="2" borderId="2" xfId="0" applyFont="1" applyFill="1" applyBorder="1" applyAlignment="1">
      <alignment horizontal="center" vertical="center"/>
    </xf>
    <xf numFmtId="0" fontId="1" fillId="6" borderId="1" xfId="0" applyFont="1" applyFill="1" applyBorder="1" applyAlignment="1">
      <alignment horizontal="center" vertical="center"/>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38" xfId="0" applyFont="1" applyFill="1" applyBorder="1" applyAlignment="1">
      <alignment horizontal="center" vertical="center" textRotation="180"/>
    </xf>
    <xf numFmtId="0" fontId="12" fillId="0" borderId="41" xfId="0" applyFont="1" applyFill="1" applyBorder="1" applyAlignment="1">
      <alignment horizontal="center" vertical="center" textRotation="180"/>
    </xf>
    <xf numFmtId="0" fontId="15" fillId="0" borderId="45" xfId="0" applyFont="1" applyFill="1" applyBorder="1" applyAlignment="1">
      <alignment vertical="center"/>
    </xf>
    <xf numFmtId="0" fontId="15" fillId="0" borderId="46" xfId="0" applyFont="1" applyFill="1" applyBorder="1" applyAlignment="1">
      <alignment vertical="center"/>
    </xf>
    <xf numFmtId="0" fontId="13" fillId="0" borderId="45" xfId="0" applyFont="1" applyFill="1" applyBorder="1" applyAlignment="1">
      <alignment vertical="center"/>
    </xf>
    <xf numFmtId="0" fontId="13" fillId="0" borderId="46" xfId="0" applyFont="1" applyFill="1" applyBorder="1" applyAlignment="1">
      <alignment vertical="center"/>
    </xf>
    <xf numFmtId="0" fontId="12" fillId="0" borderId="53" xfId="0" applyFont="1" applyFill="1" applyBorder="1" applyAlignment="1">
      <alignment horizontal="center" vertical="center" textRotation="180"/>
    </xf>
    <xf numFmtId="0" fontId="12" fillId="0" borderId="54" xfId="0" applyFont="1" applyFill="1" applyBorder="1" applyAlignment="1">
      <alignment horizontal="center" vertical="center" textRotation="180"/>
    </xf>
    <xf numFmtId="0" fontId="12" fillId="0" borderId="55" xfId="0" applyFont="1" applyFill="1" applyBorder="1" applyAlignment="1">
      <alignment horizontal="center" vertical="center" textRotation="180"/>
    </xf>
    <xf numFmtId="0" fontId="15" fillId="0" borderId="56" xfId="0" applyFont="1" applyFill="1" applyBorder="1" applyAlignment="1">
      <alignment vertical="center"/>
    </xf>
    <xf numFmtId="0" fontId="15" fillId="0" borderId="57" xfId="0" applyFont="1" applyFill="1" applyBorder="1" applyAlignment="1">
      <alignment vertical="center"/>
    </xf>
    <xf numFmtId="0" fontId="0" fillId="0" borderId="36" xfId="0" applyBorder="1" applyAlignment="1">
      <alignment horizontal="left" vertical="top" wrapText="1"/>
    </xf>
    <xf numFmtId="0" fontId="0" fillId="0" borderId="36" xfId="0" applyBorder="1" applyAlignment="1">
      <alignment horizontal="left" vertical="top"/>
    </xf>
    <xf numFmtId="0" fontId="13" fillId="0" borderId="56" xfId="0" applyFont="1" applyFill="1" applyBorder="1" applyAlignment="1">
      <alignment vertical="center"/>
    </xf>
    <xf numFmtId="0" fontId="13" fillId="0" borderId="57" xfId="0" applyFont="1" applyFill="1" applyBorder="1" applyAlignment="1">
      <alignment vertical="center"/>
    </xf>
    <xf numFmtId="0" fontId="13" fillId="0" borderId="8" xfId="0" applyFont="1" applyFill="1" applyBorder="1" applyAlignment="1">
      <alignment vertical="center"/>
    </xf>
    <xf numFmtId="0" fontId="13" fillId="0" borderId="9" xfId="0" applyFont="1" applyFill="1" applyBorder="1" applyAlignment="1">
      <alignment vertical="center"/>
    </xf>
    <xf numFmtId="0" fontId="12" fillId="0" borderId="53" xfId="1" applyFont="1" applyFill="1" applyBorder="1" applyAlignment="1">
      <alignment horizontal="center" vertical="center" textRotation="180"/>
    </xf>
    <xf numFmtId="0" fontId="12" fillId="0" borderId="54" xfId="1" applyFont="1" applyFill="1" applyBorder="1" applyAlignment="1">
      <alignment horizontal="center" vertical="center" textRotation="180"/>
    </xf>
    <xf numFmtId="0" fontId="12" fillId="0" borderId="55" xfId="1" applyFont="1" applyFill="1" applyBorder="1" applyAlignment="1">
      <alignment horizontal="center" vertical="center" textRotation="180"/>
    </xf>
    <xf numFmtId="0" fontId="13" fillId="0" borderId="45" xfId="1" applyFont="1" applyFill="1" applyBorder="1" applyAlignment="1">
      <alignment vertical="center"/>
    </xf>
    <xf numFmtId="0" fontId="13" fillId="0" borderId="46" xfId="1" applyFont="1" applyFill="1" applyBorder="1" applyAlignment="1">
      <alignment vertical="center"/>
    </xf>
    <xf numFmtId="0" fontId="12" fillId="0" borderId="4" xfId="1" applyFont="1" applyFill="1" applyBorder="1" applyAlignment="1">
      <alignment horizontal="center" vertical="center"/>
    </xf>
    <xf numFmtId="0" fontId="12" fillId="0" borderId="6" xfId="1" applyFont="1" applyFill="1" applyBorder="1" applyAlignment="1">
      <alignment horizontal="center" vertical="center"/>
    </xf>
    <xf numFmtId="0" fontId="18" fillId="0" borderId="60" xfId="1" applyFill="1" applyBorder="1" applyAlignment="1">
      <alignment horizontal="left" wrapText="1"/>
    </xf>
    <xf numFmtId="0" fontId="18" fillId="0" borderId="60" xfId="1" applyFill="1" applyBorder="1" applyAlignment="1">
      <alignment horizontal="left"/>
    </xf>
    <xf numFmtId="0" fontId="13" fillId="0" borderId="8" xfId="1" applyFont="1" applyFill="1" applyBorder="1" applyAlignment="1">
      <alignment vertical="center"/>
    </xf>
    <xf numFmtId="0" fontId="13" fillId="0" borderId="9" xfId="1" applyFont="1" applyFill="1" applyBorder="1" applyAlignment="1">
      <alignment vertical="center"/>
    </xf>
    <xf numFmtId="0" fontId="13" fillId="0" borderId="56" xfId="1" applyFont="1" applyFill="1" applyBorder="1" applyAlignment="1">
      <alignment vertical="center"/>
    </xf>
    <xf numFmtId="0" fontId="13" fillId="0" borderId="57" xfId="1" applyFont="1" applyFill="1" applyBorder="1" applyAlignment="1">
      <alignment vertical="center"/>
    </xf>
    <xf numFmtId="0" fontId="12" fillId="0" borderId="38" xfId="1" applyFont="1" applyFill="1" applyBorder="1" applyAlignment="1">
      <alignment horizontal="center" vertical="center" textRotation="180"/>
    </xf>
    <xf numFmtId="0" fontId="12" fillId="0" borderId="41" xfId="1" applyFont="1" applyFill="1" applyBorder="1" applyAlignment="1">
      <alignment horizontal="center" vertical="center" textRotation="180"/>
    </xf>
    <xf numFmtId="0" fontId="12" fillId="0" borderId="48" xfId="1" applyFont="1" applyFill="1" applyBorder="1" applyAlignment="1">
      <alignment horizontal="center" vertical="center" textRotation="180"/>
    </xf>
    <xf numFmtId="0" fontId="0" fillId="0" borderId="0" xfId="0" applyAlignment="1">
      <alignment horizontal="left" wrapText="1"/>
    </xf>
    <xf numFmtId="0" fontId="13" fillId="10" borderId="32" xfId="1" applyFont="1" applyFill="1" applyBorder="1" applyAlignment="1">
      <alignment vertical="center" wrapText="1"/>
    </xf>
  </cellXfs>
  <cellStyles count="5">
    <cellStyle name="Normal" xfId="0" builtinId="0"/>
    <cellStyle name="Normal 2" xfId="3"/>
    <cellStyle name="Normal 2 2" xfId="4"/>
    <cellStyle name="Normal 3" xfId="1"/>
    <cellStyle name="Normal 4 2" xfId="2"/>
  </cellStyles>
  <dxfs count="32">
    <dxf>
      <font>
        <b/>
        <i val="0"/>
        <color theme="0"/>
      </font>
      <fill>
        <patternFill>
          <fgColor theme="0"/>
          <bgColor rgb="FFFF0000"/>
        </patternFill>
      </fill>
    </dxf>
    <dxf>
      <font>
        <b/>
        <i val="0"/>
        <color theme="0"/>
      </font>
      <fill>
        <patternFill>
          <fgColor theme="0"/>
          <bgColor rgb="FFFF0000"/>
        </patternFill>
      </fill>
    </dxf>
    <dxf>
      <font>
        <b/>
        <i val="0"/>
        <color theme="0"/>
      </font>
      <fill>
        <patternFill>
          <fgColor theme="0"/>
          <bgColor rgb="FFFF0000"/>
        </patternFill>
      </fill>
    </dxf>
    <dxf>
      <font>
        <b/>
        <i val="0"/>
        <color theme="0"/>
      </font>
      <fill>
        <patternFill>
          <fgColor theme="0"/>
          <bgColor rgb="FFFF0000"/>
        </patternFill>
      </fill>
    </dxf>
    <dxf>
      <fill>
        <patternFill>
          <bgColor rgb="FFFFC000"/>
        </patternFill>
      </fill>
    </dxf>
    <dxf>
      <fill>
        <patternFill>
          <fgColor theme="0"/>
          <bgColor rgb="FFFF0000"/>
        </patternFill>
      </fill>
    </dxf>
    <dxf>
      <fill>
        <patternFill>
          <bgColor rgb="FFFFC000"/>
        </patternFill>
      </fill>
    </dxf>
    <dxf>
      <fill>
        <patternFill>
          <fgColor theme="0"/>
          <bgColor rgb="FFFF0000"/>
        </patternFill>
      </fill>
    </dxf>
    <dxf>
      <fill>
        <patternFill>
          <fgColor theme="0"/>
          <bgColor rgb="FFFF0000"/>
        </patternFill>
      </fill>
    </dxf>
    <dxf>
      <fill>
        <patternFill>
          <bgColor rgb="FFFFC000"/>
        </patternFill>
      </fill>
    </dxf>
    <dxf>
      <fill>
        <patternFill>
          <fgColor theme="0"/>
          <bgColor rgb="FFFF0000"/>
        </patternFill>
      </fill>
    </dxf>
    <dxf>
      <fill>
        <patternFill>
          <bgColor rgb="FFFFC000"/>
        </patternFill>
      </fill>
    </dxf>
    <dxf>
      <fill>
        <patternFill>
          <bgColor rgb="FFFFC000"/>
        </patternFill>
      </fill>
    </dxf>
    <dxf>
      <fill>
        <patternFill>
          <fgColor theme="0"/>
          <bgColor rgb="FFFF0000"/>
        </patternFill>
      </fill>
    </dxf>
    <dxf>
      <fill>
        <patternFill>
          <fgColor theme="0"/>
          <bgColor rgb="FFFF0000"/>
        </patternFill>
      </fill>
    </dxf>
    <dxf>
      <font>
        <b/>
        <i val="0"/>
        <color theme="0"/>
      </font>
      <fill>
        <patternFill>
          <fgColor theme="0"/>
          <bgColor rgb="FFFF0000"/>
        </patternFill>
      </fill>
    </dxf>
    <dxf>
      <font>
        <b/>
        <i val="0"/>
        <color theme="0"/>
      </font>
      <fill>
        <patternFill>
          <fgColor theme="0"/>
          <bgColor rgb="FFFF0000"/>
        </patternFill>
      </fill>
    </dxf>
    <dxf>
      <font>
        <b/>
        <i val="0"/>
        <color theme="0"/>
      </font>
      <fill>
        <patternFill>
          <fgColor theme="0"/>
          <bgColor rgb="FFFF0000"/>
        </patternFill>
      </fill>
    </dxf>
    <dxf>
      <font>
        <b/>
        <i val="0"/>
        <color theme="0"/>
      </font>
      <fill>
        <patternFill>
          <fgColor theme="0"/>
          <bgColor rgb="FFFF0000"/>
        </patternFill>
      </fill>
    </dxf>
    <dxf>
      <font>
        <b/>
        <i val="0"/>
        <color theme="0"/>
      </font>
      <fill>
        <patternFill>
          <fgColor theme="0"/>
          <bgColor rgb="FFFF0000"/>
        </patternFill>
      </fill>
    </dxf>
    <dxf>
      <font>
        <b/>
        <i val="0"/>
        <color theme="0"/>
      </font>
      <fill>
        <patternFill>
          <fgColor theme="0"/>
          <bgColor rgb="FFFF0000"/>
        </patternFill>
      </fill>
    </dxf>
    <dxf>
      <font>
        <b/>
        <i val="0"/>
        <color theme="0"/>
      </font>
      <fill>
        <patternFill>
          <fgColor theme="0"/>
          <bgColor rgb="FFFF0000"/>
        </patternFill>
      </fill>
    </dxf>
    <dxf>
      <font>
        <b/>
        <i val="0"/>
        <color theme="0"/>
      </font>
      <fill>
        <patternFill>
          <fgColor theme="0"/>
          <bgColor rgb="FFFF0000"/>
        </patternFill>
      </fill>
    </dxf>
    <dxf>
      <font>
        <b/>
        <i val="0"/>
        <color theme="0"/>
      </font>
      <fill>
        <patternFill>
          <fgColor theme="0"/>
          <bgColor rgb="FFFF0000"/>
        </patternFill>
      </fill>
    </dxf>
    <dxf>
      <font>
        <b/>
        <i val="0"/>
        <color theme="0"/>
      </font>
      <fill>
        <patternFill>
          <fgColor theme="0"/>
          <bgColor rgb="FFFF0000"/>
        </patternFill>
      </fill>
    </dxf>
    <dxf>
      <font>
        <b/>
        <i val="0"/>
        <color theme="0"/>
      </font>
      <fill>
        <patternFill>
          <fgColor theme="0"/>
          <bgColor rgb="FFFF0000"/>
        </patternFill>
      </fill>
    </dxf>
    <dxf>
      <fill>
        <patternFill>
          <bgColor rgb="FFFFC000"/>
        </patternFill>
      </fill>
    </dxf>
    <dxf>
      <fill>
        <patternFill>
          <fgColor theme="0"/>
          <bgColor rgb="FFFF0000"/>
        </patternFill>
      </fill>
    </dxf>
    <dxf>
      <font>
        <b/>
        <i val="0"/>
        <color theme="0"/>
      </font>
      <fill>
        <patternFill>
          <fgColor theme="0"/>
          <bgColor rgb="FFFF0000"/>
        </patternFill>
      </fill>
    </dxf>
    <dxf>
      <fill>
        <patternFill>
          <bgColor rgb="FFFFC000"/>
        </patternFill>
      </fill>
    </dxf>
    <dxf>
      <fill>
        <patternFill>
          <fgColor theme="0"/>
          <bgColor rgb="FFFF0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deniz\deniz\BB\mufredat\2018-02-YalinMufredat\Intibak_IE.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MUHENDISLIK_Yal&#305;n_M&#252;freda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Users\MUSTAF~1\AppData\Local\Temp\2018-06-11-MUH-COMP-Intibak-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sers\erol.sezer\Desktop\NewCurr\NEW\SE_Yal&#305;nMUH.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sers\erol.sezer\Desktop\NewCurr\NEW\MUH_EEE_Intiba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rsTipleri"/>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rsTipleri"/>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IM"/>
      <sheetName val="DersTipleri"/>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
      <sheetName val="DersTipleri"/>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IM"/>
      <sheetName val="DersTipleri"/>
    </sheetNames>
    <sheetDataSet>
      <sheetData sheetId="0"/>
      <sheetData sheetId="1"/>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37"/>
  <sheetViews>
    <sheetView tabSelected="1" topLeftCell="B121" zoomScale="83" zoomScaleNormal="83" workbookViewId="0">
      <selection activeCell="C140" sqref="C140"/>
    </sheetView>
  </sheetViews>
  <sheetFormatPr defaultRowHeight="15" x14ac:dyDescent="0.25"/>
  <cols>
    <col min="1" max="1" width="22.85546875" customWidth="1"/>
    <col min="2" max="2" width="23.140625" customWidth="1"/>
    <col min="3" max="3" width="13.5703125" bestFit="1" customWidth="1"/>
    <col min="4" max="4" width="34.28515625" customWidth="1"/>
    <col min="5" max="5" width="38.7109375" customWidth="1"/>
    <col min="6" max="6" width="6.7109375" bestFit="1" customWidth="1"/>
    <col min="7" max="7" width="3.28515625" bestFit="1" customWidth="1"/>
    <col min="8" max="8" width="2.5703125" bestFit="1" customWidth="1"/>
    <col min="9" max="9" width="10.7109375" bestFit="1" customWidth="1"/>
    <col min="14" max="14" width="16.42578125" customWidth="1"/>
    <col min="17" max="17" width="12.5703125" customWidth="1"/>
    <col min="20" max="20" width="13.28515625" customWidth="1"/>
  </cols>
  <sheetData>
    <row r="1" spans="1:20" ht="15.75" thickBot="1" x14ac:dyDescent="0.3">
      <c r="B1" s="77"/>
    </row>
    <row r="2" spans="1:20" ht="16.5" thickBot="1" x14ac:dyDescent="0.3">
      <c r="A2" s="316" t="s">
        <v>235</v>
      </c>
      <c r="B2" s="317"/>
      <c r="C2" s="318"/>
      <c r="D2" s="318"/>
      <c r="E2" s="318"/>
      <c r="F2" s="318"/>
      <c r="G2" s="318"/>
      <c r="H2" s="318"/>
      <c r="I2" s="319"/>
    </row>
    <row r="3" spans="1:20" ht="16.5" thickBot="1" x14ac:dyDescent="0.3">
      <c r="A3" s="320" t="s">
        <v>242</v>
      </c>
      <c r="B3" s="320"/>
      <c r="C3" s="320"/>
      <c r="D3" s="320"/>
      <c r="E3" s="320"/>
      <c r="F3" s="320"/>
      <c r="G3" s="320"/>
      <c r="H3" s="320"/>
      <c r="I3" s="1"/>
      <c r="J3" s="296" t="s">
        <v>243</v>
      </c>
      <c r="K3" s="297"/>
      <c r="L3" s="297"/>
      <c r="M3" s="297"/>
      <c r="N3" s="297"/>
      <c r="O3" s="297"/>
      <c r="P3" s="297"/>
      <c r="Q3" s="298"/>
    </row>
    <row r="4" spans="1:20" ht="57" customHeight="1" thickBot="1" x14ac:dyDescent="0.3">
      <c r="A4" s="321"/>
      <c r="B4" s="322"/>
      <c r="C4" s="322"/>
      <c r="D4" s="322"/>
      <c r="E4" s="322"/>
      <c r="F4" s="322"/>
      <c r="G4" s="322"/>
      <c r="H4" s="322"/>
      <c r="I4" s="323"/>
      <c r="J4" s="283" t="s">
        <v>244</v>
      </c>
      <c r="K4" s="302"/>
      <c r="L4" s="302"/>
      <c r="M4" s="302"/>
      <c r="N4" s="303"/>
      <c r="O4" s="283" t="s">
        <v>271</v>
      </c>
      <c r="P4" s="284"/>
      <c r="Q4" s="285"/>
      <c r="R4" s="283" t="s">
        <v>307</v>
      </c>
      <c r="S4" s="284"/>
      <c r="T4" s="285"/>
    </row>
    <row r="5" spans="1:20" ht="16.5" thickBot="1" x14ac:dyDescent="0.3">
      <c r="A5" s="299" t="s">
        <v>0</v>
      </c>
      <c r="B5" s="300"/>
      <c r="C5" s="300"/>
      <c r="D5" s="300"/>
      <c r="E5" s="300"/>
      <c r="F5" s="300"/>
      <c r="G5" s="300"/>
      <c r="H5" s="300"/>
      <c r="I5" s="301"/>
    </row>
    <row r="6" spans="1:20" ht="16.5" thickBot="1" x14ac:dyDescent="0.3">
      <c r="A6" s="2" t="s">
        <v>1</v>
      </c>
      <c r="B6" s="3" t="s">
        <v>2</v>
      </c>
      <c r="C6" s="3" t="s">
        <v>3</v>
      </c>
      <c r="D6" s="3" t="s">
        <v>4</v>
      </c>
      <c r="E6" s="3" t="s">
        <v>5</v>
      </c>
      <c r="F6" s="4" t="s">
        <v>6</v>
      </c>
      <c r="G6" s="4" t="s">
        <v>7</v>
      </c>
      <c r="H6" s="4" t="s">
        <v>8</v>
      </c>
      <c r="I6" s="5" t="s">
        <v>9</v>
      </c>
    </row>
    <row r="7" spans="1:20" ht="15.75" x14ac:dyDescent="0.25">
      <c r="A7" s="6"/>
      <c r="B7" s="7" t="s">
        <v>10</v>
      </c>
      <c r="C7" s="8" t="s">
        <v>11</v>
      </c>
      <c r="D7" s="8" t="s">
        <v>12</v>
      </c>
      <c r="E7" s="8" t="s">
        <v>13</v>
      </c>
      <c r="F7" s="9">
        <v>7</v>
      </c>
      <c r="G7" s="9">
        <v>3</v>
      </c>
      <c r="H7" s="9">
        <v>2</v>
      </c>
      <c r="I7" s="10">
        <f t="shared" ref="I7:I11" si="0">G7+(H7/2)</f>
        <v>4</v>
      </c>
      <c r="J7" s="287" t="s">
        <v>245</v>
      </c>
      <c r="K7" s="288"/>
      <c r="L7" s="288"/>
      <c r="M7" s="288"/>
      <c r="N7" s="288"/>
    </row>
    <row r="8" spans="1:20" ht="15.75" x14ac:dyDescent="0.25">
      <c r="A8" s="11"/>
      <c r="B8" s="12" t="s">
        <v>10</v>
      </c>
      <c r="C8" s="13" t="s">
        <v>14</v>
      </c>
      <c r="D8" s="13" t="s">
        <v>15</v>
      </c>
      <c r="E8" s="13" t="s">
        <v>16</v>
      </c>
      <c r="F8" s="14">
        <v>7</v>
      </c>
      <c r="G8" s="14">
        <v>3</v>
      </c>
      <c r="H8" s="14">
        <v>2</v>
      </c>
      <c r="I8" s="15">
        <f t="shared" si="0"/>
        <v>4</v>
      </c>
      <c r="J8" s="287" t="s">
        <v>246</v>
      </c>
      <c r="K8" s="288"/>
      <c r="L8" s="288"/>
      <c r="M8" s="288"/>
      <c r="N8" s="288"/>
    </row>
    <row r="9" spans="1:20" ht="15.75" x14ac:dyDescent="0.25">
      <c r="A9" s="11"/>
      <c r="B9" s="12" t="s">
        <v>10</v>
      </c>
      <c r="C9" s="13" t="s">
        <v>17</v>
      </c>
      <c r="D9" s="13" t="s">
        <v>18</v>
      </c>
      <c r="E9" s="13" t="s">
        <v>19</v>
      </c>
      <c r="F9" s="14">
        <v>6</v>
      </c>
      <c r="G9" s="14">
        <v>2</v>
      </c>
      <c r="H9" s="14">
        <v>2</v>
      </c>
      <c r="I9" s="15">
        <f t="shared" si="0"/>
        <v>3</v>
      </c>
      <c r="J9" s="287" t="s">
        <v>247</v>
      </c>
      <c r="K9" s="288"/>
      <c r="L9" s="288"/>
      <c r="M9" s="288"/>
      <c r="N9" s="288"/>
    </row>
    <row r="10" spans="1:20" ht="15.75" x14ac:dyDescent="0.25">
      <c r="A10" s="11"/>
      <c r="B10" s="12" t="s">
        <v>20</v>
      </c>
      <c r="C10" s="13" t="s">
        <v>21</v>
      </c>
      <c r="D10" s="13" t="s">
        <v>22</v>
      </c>
      <c r="E10" s="13" t="s">
        <v>23</v>
      </c>
      <c r="F10" s="14">
        <v>4</v>
      </c>
      <c r="G10" s="14">
        <v>4</v>
      </c>
      <c r="H10" s="14">
        <v>0</v>
      </c>
      <c r="I10" s="15">
        <f t="shared" si="0"/>
        <v>4</v>
      </c>
      <c r="J10" s="287" t="s">
        <v>248</v>
      </c>
      <c r="K10" s="288"/>
      <c r="L10" s="288"/>
      <c r="M10" s="288"/>
      <c r="N10" s="288"/>
    </row>
    <row r="11" spans="1:20" ht="15.75" x14ac:dyDescent="0.25">
      <c r="A11" s="11"/>
      <c r="B11" s="12" t="s">
        <v>10</v>
      </c>
      <c r="C11" s="13" t="s">
        <v>24</v>
      </c>
      <c r="D11" s="13" t="s">
        <v>25</v>
      </c>
      <c r="E11" s="13" t="s">
        <v>26</v>
      </c>
      <c r="F11" s="14">
        <v>6</v>
      </c>
      <c r="G11" s="14">
        <v>2</v>
      </c>
      <c r="H11" s="14">
        <v>2</v>
      </c>
      <c r="I11" s="15">
        <f t="shared" si="0"/>
        <v>3</v>
      </c>
      <c r="J11" s="287" t="s">
        <v>249</v>
      </c>
      <c r="K11" s="288"/>
      <c r="L11" s="288"/>
      <c r="M11" s="288"/>
      <c r="N11" s="288"/>
    </row>
    <row r="12" spans="1:20" ht="16.5" thickBot="1" x14ac:dyDescent="0.3">
      <c r="A12" s="308"/>
      <c r="B12" s="309"/>
      <c r="C12" s="309"/>
      <c r="D12" s="309"/>
      <c r="E12" s="310"/>
      <c r="F12" s="16">
        <f>SUM(F7:F11)</f>
        <v>30</v>
      </c>
      <c r="G12" s="16">
        <f>SUM(G7:G11)</f>
        <v>14</v>
      </c>
      <c r="H12" s="16">
        <f>SUM(H7:H11)</f>
        <v>8</v>
      </c>
      <c r="I12" s="17">
        <f>SUM(I7:I11)</f>
        <v>18</v>
      </c>
      <c r="J12" s="76"/>
      <c r="K12" s="76"/>
      <c r="L12" s="76"/>
      <c r="M12" s="76"/>
      <c r="N12" s="76"/>
    </row>
    <row r="13" spans="1:20" ht="16.5" thickBot="1" x14ac:dyDescent="0.3">
      <c r="A13" s="311" t="s">
        <v>27</v>
      </c>
      <c r="B13" s="312"/>
      <c r="C13" s="312"/>
      <c r="D13" s="312"/>
      <c r="E13" s="313"/>
      <c r="F13" s="18"/>
      <c r="G13" s="314">
        <f>G12+H12</f>
        <v>22</v>
      </c>
      <c r="H13" s="315"/>
      <c r="I13" s="19"/>
      <c r="J13" s="76"/>
      <c r="K13" s="76"/>
      <c r="L13" s="76"/>
      <c r="M13" s="76"/>
      <c r="N13" s="76"/>
    </row>
    <row r="14" spans="1:20" ht="16.5" thickBot="1" x14ac:dyDescent="0.3">
      <c r="A14" s="290"/>
      <c r="B14" s="290"/>
      <c r="C14" s="290"/>
      <c r="D14" s="290"/>
      <c r="E14" s="290"/>
      <c r="F14" s="290"/>
      <c r="G14" s="290"/>
      <c r="H14" s="290"/>
      <c r="I14" s="1"/>
      <c r="J14" s="76"/>
      <c r="K14" s="76"/>
      <c r="L14" s="76"/>
      <c r="M14" s="76"/>
      <c r="N14" s="76"/>
    </row>
    <row r="15" spans="1:20" ht="16.5" thickBot="1" x14ac:dyDescent="0.3">
      <c r="A15" s="299" t="s">
        <v>28</v>
      </c>
      <c r="B15" s="300"/>
      <c r="C15" s="300"/>
      <c r="D15" s="300"/>
      <c r="E15" s="300"/>
      <c r="F15" s="300"/>
      <c r="G15" s="300"/>
      <c r="H15" s="300"/>
      <c r="I15" s="301"/>
      <c r="J15" s="76"/>
      <c r="K15" s="76"/>
      <c r="L15" s="76"/>
      <c r="M15" s="76"/>
      <c r="N15" s="76"/>
    </row>
    <row r="16" spans="1:20" ht="16.5" thickBot="1" x14ac:dyDescent="0.3">
      <c r="A16" s="304"/>
      <c r="B16" s="305"/>
      <c r="C16" s="306"/>
      <c r="D16" s="306"/>
      <c r="E16" s="306"/>
      <c r="F16" s="306"/>
      <c r="G16" s="306"/>
      <c r="H16" s="306"/>
      <c r="I16" s="307"/>
      <c r="J16" s="76"/>
      <c r="K16" s="76"/>
      <c r="L16" s="76"/>
      <c r="M16" s="76"/>
      <c r="N16" s="76"/>
    </row>
    <row r="17" spans="1:14" ht="16.5" thickBot="1" x14ac:dyDescent="0.3">
      <c r="A17" s="2" t="s">
        <v>1</v>
      </c>
      <c r="B17" s="3" t="s">
        <v>2</v>
      </c>
      <c r="C17" s="3" t="s">
        <v>3</v>
      </c>
      <c r="D17" s="3" t="s">
        <v>4</v>
      </c>
      <c r="E17" s="3" t="s">
        <v>5</v>
      </c>
      <c r="F17" s="4" t="s">
        <v>6</v>
      </c>
      <c r="G17" s="4" t="s">
        <v>7</v>
      </c>
      <c r="H17" s="4" t="s">
        <v>8</v>
      </c>
      <c r="I17" s="5" t="s">
        <v>9</v>
      </c>
      <c r="J17" s="76"/>
      <c r="K17" s="76"/>
      <c r="L17" s="76"/>
      <c r="M17" s="76"/>
      <c r="N17" s="76"/>
    </row>
    <row r="18" spans="1:14" ht="15.75" x14ac:dyDescent="0.25">
      <c r="A18" s="8" t="s">
        <v>11</v>
      </c>
      <c r="B18" s="7" t="s">
        <v>10</v>
      </c>
      <c r="C18" s="8" t="s">
        <v>29</v>
      </c>
      <c r="D18" s="8" t="s">
        <v>30</v>
      </c>
      <c r="E18" s="8" t="s">
        <v>31</v>
      </c>
      <c r="F18" s="9">
        <v>7</v>
      </c>
      <c r="G18" s="9">
        <v>3</v>
      </c>
      <c r="H18" s="9">
        <v>2</v>
      </c>
      <c r="I18" s="10">
        <f>G18+(H18/2)</f>
        <v>4</v>
      </c>
      <c r="J18" s="287" t="s">
        <v>250</v>
      </c>
      <c r="K18" s="288"/>
      <c r="L18" s="288"/>
      <c r="M18" s="288"/>
      <c r="N18" s="288"/>
    </row>
    <row r="19" spans="1:14" ht="15.75" x14ac:dyDescent="0.25">
      <c r="A19" s="11"/>
      <c r="B19" s="12" t="s">
        <v>10</v>
      </c>
      <c r="C19" s="13" t="s">
        <v>32</v>
      </c>
      <c r="D19" s="13" t="s">
        <v>33</v>
      </c>
      <c r="E19" s="13" t="s">
        <v>34</v>
      </c>
      <c r="F19" s="14">
        <v>7</v>
      </c>
      <c r="G19" s="14">
        <v>3</v>
      </c>
      <c r="H19" s="14">
        <v>2</v>
      </c>
      <c r="I19" s="15">
        <f t="shared" ref="I19:I21" si="1">G19+(H19/2)</f>
        <v>4</v>
      </c>
      <c r="J19" s="287" t="s">
        <v>251</v>
      </c>
      <c r="K19" s="288"/>
      <c r="L19" s="288"/>
      <c r="M19" s="288"/>
      <c r="N19" s="288"/>
    </row>
    <row r="20" spans="1:14" ht="15.75" x14ac:dyDescent="0.25">
      <c r="A20" s="11"/>
      <c r="B20" s="12" t="s">
        <v>10</v>
      </c>
      <c r="C20" s="13" t="s">
        <v>35</v>
      </c>
      <c r="D20" s="13" t="s">
        <v>36</v>
      </c>
      <c r="E20" s="13" t="s">
        <v>37</v>
      </c>
      <c r="F20" s="14">
        <v>7</v>
      </c>
      <c r="G20" s="14">
        <v>3</v>
      </c>
      <c r="H20" s="14">
        <v>2</v>
      </c>
      <c r="I20" s="15">
        <f t="shared" si="1"/>
        <v>4</v>
      </c>
      <c r="J20" s="287" t="s">
        <v>252</v>
      </c>
      <c r="K20" s="288"/>
      <c r="L20" s="288"/>
      <c r="M20" s="288"/>
      <c r="N20" s="288"/>
    </row>
    <row r="21" spans="1:14" ht="15.75" x14ac:dyDescent="0.25">
      <c r="A21" s="13" t="s">
        <v>21</v>
      </c>
      <c r="B21" s="12" t="s">
        <v>20</v>
      </c>
      <c r="C21" s="13" t="s">
        <v>38</v>
      </c>
      <c r="D21" s="13" t="s">
        <v>39</v>
      </c>
      <c r="E21" s="13" t="s">
        <v>40</v>
      </c>
      <c r="F21" s="14">
        <v>4</v>
      </c>
      <c r="G21" s="14">
        <v>4</v>
      </c>
      <c r="H21" s="14">
        <v>0</v>
      </c>
      <c r="I21" s="15">
        <f t="shared" si="1"/>
        <v>4</v>
      </c>
      <c r="J21" s="287" t="s">
        <v>253</v>
      </c>
      <c r="K21" s="288"/>
      <c r="L21" s="288"/>
      <c r="M21" s="288"/>
      <c r="N21" s="288"/>
    </row>
    <row r="22" spans="1:14" ht="18" customHeight="1" x14ac:dyDescent="0.25">
      <c r="A22" s="11"/>
      <c r="B22" s="12" t="s">
        <v>41</v>
      </c>
      <c r="C22" s="13"/>
      <c r="D22" s="13" t="s">
        <v>42</v>
      </c>
      <c r="E22" s="13" t="s">
        <v>43</v>
      </c>
      <c r="F22" s="14">
        <v>5</v>
      </c>
      <c r="G22" s="14">
        <v>3</v>
      </c>
      <c r="H22" s="14">
        <v>0</v>
      </c>
      <c r="I22" s="15">
        <v>3</v>
      </c>
      <c r="J22" s="287"/>
      <c r="K22" s="288"/>
      <c r="L22" s="288"/>
      <c r="M22" s="288"/>
      <c r="N22" s="288"/>
    </row>
    <row r="23" spans="1:14" ht="16.5" thickBot="1" x14ac:dyDescent="0.3">
      <c r="A23" s="308"/>
      <c r="B23" s="309"/>
      <c r="C23" s="309"/>
      <c r="D23" s="309"/>
      <c r="E23" s="310"/>
      <c r="F23" s="16">
        <f>SUM(F18:F22)</f>
        <v>30</v>
      </c>
      <c r="G23" s="16">
        <f>SUM(G18:G22)</f>
        <v>16</v>
      </c>
      <c r="H23" s="16">
        <f>SUM(H18:H22)</f>
        <v>6</v>
      </c>
      <c r="I23" s="17">
        <f>SUM(I18:I22)</f>
        <v>19</v>
      </c>
      <c r="J23" s="76"/>
      <c r="K23" s="76"/>
      <c r="L23" s="76"/>
      <c r="M23" s="76"/>
      <c r="N23" s="76"/>
    </row>
    <row r="24" spans="1:14" ht="16.5" thickBot="1" x14ac:dyDescent="0.3">
      <c r="A24" s="311" t="s">
        <v>27</v>
      </c>
      <c r="B24" s="312"/>
      <c r="C24" s="312"/>
      <c r="D24" s="312"/>
      <c r="E24" s="313"/>
      <c r="F24" s="18"/>
      <c r="G24" s="314">
        <f>G23+H23</f>
        <v>22</v>
      </c>
      <c r="H24" s="315"/>
      <c r="I24" s="19"/>
      <c r="J24" s="76"/>
      <c r="K24" s="76"/>
      <c r="L24" s="76"/>
      <c r="M24" s="76"/>
      <c r="N24" s="76"/>
    </row>
    <row r="25" spans="1:14" ht="16.5" thickBot="1" x14ac:dyDescent="0.3">
      <c r="A25" s="290"/>
      <c r="B25" s="290"/>
      <c r="C25" s="290"/>
      <c r="D25" s="290"/>
      <c r="E25" s="290"/>
      <c r="F25" s="290"/>
      <c r="G25" s="290"/>
      <c r="H25" s="290"/>
      <c r="I25" s="1"/>
      <c r="J25" s="76"/>
      <c r="K25" s="76"/>
      <c r="L25" s="76"/>
      <c r="M25" s="76"/>
      <c r="N25" s="76"/>
    </row>
    <row r="26" spans="1:14" ht="16.5" thickBot="1" x14ac:dyDescent="0.3">
      <c r="A26" s="299" t="s">
        <v>44</v>
      </c>
      <c r="B26" s="300"/>
      <c r="C26" s="300"/>
      <c r="D26" s="300"/>
      <c r="E26" s="300"/>
      <c r="F26" s="300"/>
      <c r="G26" s="300"/>
      <c r="H26" s="300"/>
      <c r="I26" s="301"/>
      <c r="J26" s="76"/>
      <c r="K26" s="76"/>
      <c r="L26" s="76"/>
      <c r="M26" s="76"/>
      <c r="N26" s="76"/>
    </row>
    <row r="27" spans="1:14" ht="16.5" thickBot="1" x14ac:dyDescent="0.3">
      <c r="A27" s="304"/>
      <c r="B27" s="305"/>
      <c r="C27" s="306"/>
      <c r="D27" s="306"/>
      <c r="E27" s="306"/>
      <c r="F27" s="306"/>
      <c r="G27" s="306"/>
      <c r="H27" s="306"/>
      <c r="I27" s="307"/>
      <c r="J27" s="76"/>
      <c r="K27" s="76"/>
      <c r="L27" s="76"/>
      <c r="M27" s="76"/>
      <c r="N27" s="76"/>
    </row>
    <row r="28" spans="1:14" ht="16.5" thickBot="1" x14ac:dyDescent="0.3">
      <c r="A28" s="2" t="s">
        <v>1</v>
      </c>
      <c r="B28" s="3" t="s">
        <v>2</v>
      </c>
      <c r="C28" s="3" t="s">
        <v>3</v>
      </c>
      <c r="D28" s="3" t="s">
        <v>4</v>
      </c>
      <c r="E28" s="3" t="s">
        <v>5</v>
      </c>
      <c r="F28" s="4" t="s">
        <v>6</v>
      </c>
      <c r="G28" s="4" t="s">
        <v>7</v>
      </c>
      <c r="H28" s="4" t="s">
        <v>8</v>
      </c>
      <c r="I28" s="5" t="s">
        <v>9</v>
      </c>
      <c r="J28" s="76"/>
      <c r="K28" s="76"/>
      <c r="L28" s="76"/>
      <c r="M28" s="76"/>
      <c r="N28" s="76"/>
    </row>
    <row r="29" spans="1:14" ht="31.5" x14ac:dyDescent="0.25">
      <c r="A29" s="6" t="s">
        <v>11</v>
      </c>
      <c r="B29" s="7" t="s">
        <v>10</v>
      </c>
      <c r="C29" s="8" t="s">
        <v>45</v>
      </c>
      <c r="D29" s="8" t="s">
        <v>46</v>
      </c>
      <c r="E29" s="8" t="s">
        <v>47</v>
      </c>
      <c r="F29" s="9">
        <v>7</v>
      </c>
      <c r="G29" s="9">
        <v>3</v>
      </c>
      <c r="H29" s="9">
        <v>2</v>
      </c>
      <c r="I29" s="10">
        <f>G29+(H29/2)</f>
        <v>4</v>
      </c>
      <c r="J29" s="287" t="s">
        <v>254</v>
      </c>
      <c r="K29" s="288"/>
      <c r="L29" s="288"/>
      <c r="M29" s="288"/>
      <c r="N29" s="288"/>
    </row>
    <row r="30" spans="1:14" ht="15.75" x14ac:dyDescent="0.25">
      <c r="A30" s="11"/>
      <c r="B30" s="12" t="s">
        <v>10</v>
      </c>
      <c r="C30" s="29" t="s">
        <v>48</v>
      </c>
      <c r="D30" s="29" t="s">
        <v>49</v>
      </c>
      <c r="E30" s="29" t="s">
        <v>50</v>
      </c>
      <c r="F30" s="14">
        <v>7</v>
      </c>
      <c r="G30" s="14">
        <v>3</v>
      </c>
      <c r="H30" s="14">
        <v>2</v>
      </c>
      <c r="I30" s="15">
        <f t="shared" ref="I30:I34" si="2">G30+(H30/2)</f>
        <v>4</v>
      </c>
      <c r="J30" s="287" t="s">
        <v>255</v>
      </c>
      <c r="K30" s="288"/>
      <c r="L30" s="288"/>
      <c r="M30" s="288"/>
      <c r="N30" s="288"/>
    </row>
    <row r="31" spans="1:14" ht="15.75" x14ac:dyDescent="0.25">
      <c r="A31" s="20"/>
      <c r="B31" s="12" t="s">
        <v>10</v>
      </c>
      <c r="C31" s="29" t="s">
        <v>51</v>
      </c>
      <c r="D31" s="29" t="s">
        <v>52</v>
      </c>
      <c r="E31" s="29" t="s">
        <v>53</v>
      </c>
      <c r="F31" s="14">
        <v>6</v>
      </c>
      <c r="G31" s="14">
        <v>2</v>
      </c>
      <c r="H31" s="14">
        <v>2</v>
      </c>
      <c r="I31" s="15">
        <f t="shared" si="2"/>
        <v>3</v>
      </c>
      <c r="J31" s="287" t="s">
        <v>256</v>
      </c>
      <c r="K31" s="288"/>
      <c r="L31" s="288"/>
      <c r="M31" s="288"/>
      <c r="N31" s="288"/>
    </row>
    <row r="32" spans="1:14" ht="15.75" x14ac:dyDescent="0.25">
      <c r="A32" s="11"/>
      <c r="B32" s="12" t="s">
        <v>54</v>
      </c>
      <c r="C32" s="13" t="s">
        <v>55</v>
      </c>
      <c r="D32" s="13" t="s">
        <v>56</v>
      </c>
      <c r="E32" s="13" t="s">
        <v>57</v>
      </c>
      <c r="F32" s="14">
        <v>2</v>
      </c>
      <c r="G32" s="14">
        <v>2</v>
      </c>
      <c r="H32" s="14">
        <v>0</v>
      </c>
      <c r="I32" s="15">
        <f t="shared" si="2"/>
        <v>2</v>
      </c>
      <c r="J32" s="287" t="s">
        <v>257</v>
      </c>
      <c r="K32" s="288"/>
      <c r="L32" s="288"/>
      <c r="M32" s="288"/>
      <c r="N32" s="288"/>
    </row>
    <row r="33" spans="1:14" ht="15.75" x14ac:dyDescent="0.25">
      <c r="A33" s="11" t="s">
        <v>11</v>
      </c>
      <c r="B33" s="12" t="s">
        <v>10</v>
      </c>
      <c r="C33" s="13" t="s">
        <v>58</v>
      </c>
      <c r="D33" s="13" t="s">
        <v>59</v>
      </c>
      <c r="E33" s="13" t="s">
        <v>60</v>
      </c>
      <c r="F33" s="14">
        <v>6</v>
      </c>
      <c r="G33" s="14">
        <v>2</v>
      </c>
      <c r="H33" s="14">
        <v>2</v>
      </c>
      <c r="I33" s="15">
        <f t="shared" si="2"/>
        <v>3</v>
      </c>
      <c r="J33" s="287" t="s">
        <v>258</v>
      </c>
      <c r="K33" s="288"/>
      <c r="L33" s="288"/>
      <c r="M33" s="288"/>
      <c r="N33" s="288"/>
    </row>
    <row r="34" spans="1:14" ht="31.5" x14ac:dyDescent="0.25">
      <c r="A34" s="11"/>
      <c r="B34" s="12" t="s">
        <v>54</v>
      </c>
      <c r="C34" s="13" t="s">
        <v>61</v>
      </c>
      <c r="D34" s="13" t="s">
        <v>62</v>
      </c>
      <c r="E34" s="13" t="s">
        <v>63</v>
      </c>
      <c r="F34" s="14">
        <v>2</v>
      </c>
      <c r="G34" s="14">
        <v>2</v>
      </c>
      <c r="H34" s="14">
        <v>0</v>
      </c>
      <c r="I34" s="15">
        <f t="shared" si="2"/>
        <v>2</v>
      </c>
      <c r="J34" s="287" t="s">
        <v>259</v>
      </c>
      <c r="K34" s="288"/>
      <c r="L34" s="288"/>
      <c r="M34" s="288"/>
      <c r="N34" s="288"/>
    </row>
    <row r="35" spans="1:14" ht="16.5" thickBot="1" x14ac:dyDescent="0.3">
      <c r="A35" s="308"/>
      <c r="B35" s="309"/>
      <c r="C35" s="309"/>
      <c r="D35" s="309"/>
      <c r="E35" s="310"/>
      <c r="F35" s="16">
        <f>SUM(F29:F34)</f>
        <v>30</v>
      </c>
      <c r="G35" s="16">
        <f>SUM(G29:G34)</f>
        <v>14</v>
      </c>
      <c r="H35" s="16">
        <f>SUM(H29:H34)</f>
        <v>8</v>
      </c>
      <c r="I35" s="17">
        <f>SUM(I29:I34)</f>
        <v>18</v>
      </c>
    </row>
    <row r="36" spans="1:14" ht="16.5" thickBot="1" x14ac:dyDescent="0.3">
      <c r="A36" s="311" t="s">
        <v>27</v>
      </c>
      <c r="B36" s="312"/>
      <c r="C36" s="312"/>
      <c r="D36" s="312"/>
      <c r="E36" s="313"/>
      <c r="F36" s="18"/>
      <c r="G36" s="314">
        <f>G35+H35</f>
        <v>22</v>
      </c>
      <c r="H36" s="315"/>
      <c r="I36" s="19"/>
    </row>
    <row r="37" spans="1:14" ht="16.5" thickBot="1" x14ac:dyDescent="0.3">
      <c r="A37" s="290"/>
      <c r="B37" s="290"/>
      <c r="C37" s="290"/>
      <c r="D37" s="290"/>
      <c r="E37" s="290"/>
      <c r="F37" s="290"/>
      <c r="G37" s="290"/>
      <c r="H37" s="290"/>
      <c r="I37" s="1"/>
    </row>
    <row r="38" spans="1:14" ht="16.5" thickBot="1" x14ac:dyDescent="0.3">
      <c r="A38" s="299" t="s">
        <v>64</v>
      </c>
      <c r="B38" s="300"/>
      <c r="C38" s="300"/>
      <c r="D38" s="300"/>
      <c r="E38" s="300"/>
      <c r="F38" s="300"/>
      <c r="G38" s="300"/>
      <c r="H38" s="300"/>
      <c r="I38" s="301"/>
    </row>
    <row r="39" spans="1:14" ht="16.5" thickBot="1" x14ac:dyDescent="0.3">
      <c r="A39" s="304"/>
      <c r="B39" s="305"/>
      <c r="C39" s="306"/>
      <c r="D39" s="306"/>
      <c r="E39" s="306"/>
      <c r="F39" s="306"/>
      <c r="G39" s="306"/>
      <c r="H39" s="306"/>
      <c r="I39" s="307"/>
    </row>
    <row r="40" spans="1:14" ht="16.5" thickBot="1" x14ac:dyDescent="0.3">
      <c r="A40" s="2" t="s">
        <v>1</v>
      </c>
      <c r="B40" s="3" t="s">
        <v>2</v>
      </c>
      <c r="C40" s="3" t="s">
        <v>3</v>
      </c>
      <c r="D40" s="3" t="s">
        <v>4</v>
      </c>
      <c r="E40" s="3" t="s">
        <v>5</v>
      </c>
      <c r="F40" s="4" t="s">
        <v>6</v>
      </c>
      <c r="G40" s="4" t="s">
        <v>7</v>
      </c>
      <c r="H40" s="4" t="s">
        <v>8</v>
      </c>
      <c r="I40" s="5" t="s">
        <v>9</v>
      </c>
    </row>
    <row r="41" spans="1:14" ht="15.75" x14ac:dyDescent="0.25">
      <c r="A41" s="6" t="s">
        <v>58</v>
      </c>
      <c r="B41" s="7" t="s">
        <v>10</v>
      </c>
      <c r="C41" s="8" t="s">
        <v>65</v>
      </c>
      <c r="D41" s="8" t="s">
        <v>66</v>
      </c>
      <c r="E41" s="8" t="s">
        <v>67</v>
      </c>
      <c r="F41" s="9">
        <v>7</v>
      </c>
      <c r="G41" s="9">
        <v>3</v>
      </c>
      <c r="H41" s="9">
        <v>2</v>
      </c>
      <c r="I41" s="10">
        <f>G41+(H41/2)</f>
        <v>4</v>
      </c>
      <c r="J41" s="287" t="s">
        <v>260</v>
      </c>
      <c r="K41" s="288"/>
      <c r="L41" s="288"/>
      <c r="M41" s="288"/>
      <c r="N41" s="288"/>
    </row>
    <row r="42" spans="1:14" ht="15.75" x14ac:dyDescent="0.25">
      <c r="A42" s="11"/>
      <c r="B42" s="12" t="s">
        <v>10</v>
      </c>
      <c r="C42" s="13" t="s">
        <v>68</v>
      </c>
      <c r="D42" s="13" t="s">
        <v>69</v>
      </c>
      <c r="E42" s="13" t="s">
        <v>70</v>
      </c>
      <c r="F42" s="14">
        <v>7</v>
      </c>
      <c r="G42" s="14">
        <v>3</v>
      </c>
      <c r="H42" s="14">
        <v>2</v>
      </c>
      <c r="I42" s="15">
        <f t="shared" ref="I42:I46" si="3">G42+(H42/2)</f>
        <v>4</v>
      </c>
      <c r="J42" s="287" t="s">
        <v>261</v>
      </c>
      <c r="K42" s="288"/>
      <c r="L42" s="288"/>
      <c r="M42" s="288"/>
      <c r="N42" s="288"/>
    </row>
    <row r="43" spans="1:14" ht="15.75" x14ac:dyDescent="0.25">
      <c r="A43" s="20" t="s">
        <v>48</v>
      </c>
      <c r="B43" s="12" t="s">
        <v>10</v>
      </c>
      <c r="C43" s="13" t="s">
        <v>71</v>
      </c>
      <c r="D43" s="13" t="s">
        <v>72</v>
      </c>
      <c r="E43" s="13" t="s">
        <v>73</v>
      </c>
      <c r="F43" s="14">
        <v>7</v>
      </c>
      <c r="G43" s="14">
        <v>3</v>
      </c>
      <c r="H43" s="14">
        <v>2</v>
      </c>
      <c r="I43" s="15">
        <f t="shared" si="3"/>
        <v>4</v>
      </c>
      <c r="J43" s="287" t="s">
        <v>262</v>
      </c>
      <c r="K43" s="288"/>
      <c r="L43" s="288"/>
      <c r="M43" s="288"/>
      <c r="N43" s="288"/>
    </row>
    <row r="44" spans="1:14" ht="15.75" x14ac:dyDescent="0.25">
      <c r="A44" s="11"/>
      <c r="B44" s="12" t="s">
        <v>10</v>
      </c>
      <c r="C44" s="13" t="s">
        <v>74</v>
      </c>
      <c r="D44" s="13" t="s">
        <v>75</v>
      </c>
      <c r="E44" s="13" t="s">
        <v>76</v>
      </c>
      <c r="F44" s="14">
        <v>5</v>
      </c>
      <c r="G44" s="14">
        <v>3</v>
      </c>
      <c r="H44" s="14">
        <v>0</v>
      </c>
      <c r="I44" s="15">
        <f t="shared" si="3"/>
        <v>3</v>
      </c>
      <c r="J44" s="287" t="s">
        <v>263</v>
      </c>
      <c r="K44" s="288"/>
      <c r="L44" s="288"/>
      <c r="M44" s="288"/>
      <c r="N44" s="288"/>
    </row>
    <row r="45" spans="1:14" ht="31.5" x14ac:dyDescent="0.25">
      <c r="A45" s="11"/>
      <c r="B45" s="12" t="s">
        <v>54</v>
      </c>
      <c r="C45" s="13" t="s">
        <v>77</v>
      </c>
      <c r="D45" s="13" t="s">
        <v>78</v>
      </c>
      <c r="E45" s="13" t="s">
        <v>79</v>
      </c>
      <c r="F45" s="14">
        <v>2</v>
      </c>
      <c r="G45" s="14">
        <v>2</v>
      </c>
      <c r="H45" s="14">
        <v>0</v>
      </c>
      <c r="I45" s="15">
        <f t="shared" si="3"/>
        <v>2</v>
      </c>
      <c r="J45" s="287" t="s">
        <v>264</v>
      </c>
      <c r="K45" s="288"/>
      <c r="L45" s="288"/>
      <c r="M45" s="288"/>
      <c r="N45" s="288"/>
    </row>
    <row r="46" spans="1:14" ht="15.75" x14ac:dyDescent="0.25">
      <c r="A46" s="11"/>
      <c r="B46" s="12" t="s">
        <v>54</v>
      </c>
      <c r="C46" s="13" t="s">
        <v>80</v>
      </c>
      <c r="D46" s="13" t="s">
        <v>81</v>
      </c>
      <c r="E46" s="13" t="s">
        <v>82</v>
      </c>
      <c r="F46" s="14">
        <v>2</v>
      </c>
      <c r="G46" s="14">
        <v>2</v>
      </c>
      <c r="H46" s="14">
        <v>0</v>
      </c>
      <c r="I46" s="15">
        <f t="shared" si="3"/>
        <v>2</v>
      </c>
      <c r="J46" s="287" t="s">
        <v>257</v>
      </c>
      <c r="K46" s="288"/>
      <c r="L46" s="288"/>
      <c r="M46" s="288"/>
      <c r="N46" s="288"/>
    </row>
    <row r="47" spans="1:14" ht="16.5" thickBot="1" x14ac:dyDescent="0.3">
      <c r="A47" s="308"/>
      <c r="B47" s="309"/>
      <c r="C47" s="309"/>
      <c r="D47" s="309"/>
      <c r="E47" s="310"/>
      <c r="F47" s="16">
        <f>SUM(F41:F46)</f>
        <v>30</v>
      </c>
      <c r="G47" s="16">
        <f>SUM(G41:G46)</f>
        <v>16</v>
      </c>
      <c r="H47" s="16">
        <f>SUM(H41:H46)</f>
        <v>6</v>
      </c>
      <c r="I47" s="17">
        <f>SUM(I41:I46)</f>
        <v>19</v>
      </c>
    </row>
    <row r="48" spans="1:14" ht="16.5" thickBot="1" x14ac:dyDescent="0.3">
      <c r="A48" s="311" t="s">
        <v>27</v>
      </c>
      <c r="B48" s="312"/>
      <c r="C48" s="312"/>
      <c r="D48" s="312"/>
      <c r="E48" s="313"/>
      <c r="F48" s="18"/>
      <c r="G48" s="314">
        <f>G47+H47</f>
        <v>22</v>
      </c>
      <c r="H48" s="315"/>
      <c r="I48" s="19"/>
    </row>
    <row r="49" spans="1:20" ht="16.5" thickBot="1" x14ac:dyDescent="0.3">
      <c r="A49" s="290"/>
      <c r="B49" s="290"/>
      <c r="C49" s="290"/>
      <c r="D49" s="290"/>
      <c r="E49" s="290"/>
      <c r="F49" s="290"/>
      <c r="G49" s="290"/>
      <c r="H49" s="290"/>
      <c r="I49" s="1"/>
    </row>
    <row r="50" spans="1:20" ht="16.5" thickBot="1" x14ac:dyDescent="0.3">
      <c r="A50" s="299" t="s">
        <v>83</v>
      </c>
      <c r="B50" s="300"/>
      <c r="C50" s="300"/>
      <c r="D50" s="300"/>
      <c r="E50" s="300"/>
      <c r="F50" s="300"/>
      <c r="G50" s="300"/>
      <c r="H50" s="300"/>
      <c r="I50" s="301"/>
    </row>
    <row r="51" spans="1:20" ht="16.5" thickBot="1" x14ac:dyDescent="0.3">
      <c r="A51" s="304"/>
      <c r="B51" s="305"/>
      <c r="C51" s="306"/>
      <c r="D51" s="306"/>
      <c r="E51" s="306"/>
      <c r="F51" s="306"/>
      <c r="G51" s="306"/>
      <c r="H51" s="306"/>
      <c r="I51" s="307"/>
    </row>
    <row r="52" spans="1:20" ht="16.5" thickBot="1" x14ac:dyDescent="0.3">
      <c r="A52" s="2" t="s">
        <v>1</v>
      </c>
      <c r="B52" s="3" t="s">
        <v>2</v>
      </c>
      <c r="C52" s="3" t="s">
        <v>3</v>
      </c>
      <c r="D52" s="3" t="s">
        <v>4</v>
      </c>
      <c r="E52" s="3" t="s">
        <v>5</v>
      </c>
      <c r="F52" s="4" t="s">
        <v>6</v>
      </c>
      <c r="G52" s="4" t="s">
        <v>7</v>
      </c>
      <c r="H52" s="4" t="s">
        <v>8</v>
      </c>
      <c r="I52" s="5" t="s">
        <v>9</v>
      </c>
    </row>
    <row r="53" spans="1:20" ht="15.75" x14ac:dyDescent="0.25">
      <c r="A53" s="6" t="s">
        <v>29</v>
      </c>
      <c r="B53" s="7" t="s">
        <v>10</v>
      </c>
      <c r="C53" s="8" t="s">
        <v>84</v>
      </c>
      <c r="D53" s="8" t="s">
        <v>85</v>
      </c>
      <c r="E53" s="8" t="s">
        <v>306</v>
      </c>
      <c r="F53" s="9">
        <v>7</v>
      </c>
      <c r="G53" s="9">
        <v>3</v>
      </c>
      <c r="H53" s="9">
        <v>2</v>
      </c>
      <c r="I53" s="10">
        <f>G53+(H53/2)</f>
        <v>4</v>
      </c>
      <c r="J53" s="287" t="s">
        <v>265</v>
      </c>
      <c r="K53" s="288"/>
      <c r="L53" s="288"/>
      <c r="M53" s="288"/>
      <c r="N53" s="288"/>
    </row>
    <row r="54" spans="1:20" ht="15.75" x14ac:dyDescent="0.25">
      <c r="A54" s="11" t="s">
        <v>45</v>
      </c>
      <c r="B54" s="12" t="s">
        <v>10</v>
      </c>
      <c r="C54" s="13" t="s">
        <v>86</v>
      </c>
      <c r="D54" s="13" t="s">
        <v>87</v>
      </c>
      <c r="E54" s="13" t="s">
        <v>88</v>
      </c>
      <c r="F54" s="14">
        <v>7</v>
      </c>
      <c r="G54" s="14">
        <v>3</v>
      </c>
      <c r="H54" s="14">
        <v>2</v>
      </c>
      <c r="I54" s="15">
        <f t="shared" ref="I54:I58" si="4">G54+(H54/2)</f>
        <v>4</v>
      </c>
      <c r="J54" s="287" t="s">
        <v>266</v>
      </c>
      <c r="K54" s="288"/>
      <c r="L54" s="288"/>
      <c r="M54" s="288"/>
      <c r="N54" s="288"/>
    </row>
    <row r="55" spans="1:20" ht="31.15" customHeight="1" x14ac:dyDescent="0.25">
      <c r="A55" s="11" t="s">
        <v>236</v>
      </c>
      <c r="B55" s="12" t="s">
        <v>10</v>
      </c>
      <c r="C55" s="13" t="s">
        <v>89</v>
      </c>
      <c r="D55" s="13" t="s">
        <v>90</v>
      </c>
      <c r="E55" s="13" t="s">
        <v>91</v>
      </c>
      <c r="F55" s="14">
        <v>7</v>
      </c>
      <c r="G55" s="14">
        <v>3</v>
      </c>
      <c r="H55" s="14">
        <v>2</v>
      </c>
      <c r="I55" s="15">
        <f t="shared" si="4"/>
        <v>4</v>
      </c>
      <c r="J55" s="287" t="s">
        <v>267</v>
      </c>
      <c r="K55" s="288"/>
      <c r="L55" s="288"/>
      <c r="M55" s="288"/>
      <c r="N55" s="288"/>
    </row>
    <row r="56" spans="1:20" ht="30.6" customHeight="1" x14ac:dyDescent="0.25">
      <c r="A56" s="11"/>
      <c r="B56" s="12" t="s">
        <v>10</v>
      </c>
      <c r="C56" s="13" t="s">
        <v>92</v>
      </c>
      <c r="D56" s="13" t="s">
        <v>93</v>
      </c>
      <c r="E56" s="13" t="s">
        <v>94</v>
      </c>
      <c r="F56" s="14">
        <v>5</v>
      </c>
      <c r="G56" s="14">
        <v>3</v>
      </c>
      <c r="H56" s="14">
        <v>0</v>
      </c>
      <c r="I56" s="15">
        <f t="shared" si="4"/>
        <v>3</v>
      </c>
      <c r="J56" s="289" t="s">
        <v>268</v>
      </c>
      <c r="K56" s="288"/>
      <c r="L56" s="288"/>
      <c r="M56" s="288"/>
      <c r="N56" s="288"/>
    </row>
    <row r="57" spans="1:20" ht="94.15" customHeight="1" x14ac:dyDescent="0.25">
      <c r="A57" s="11"/>
      <c r="B57" s="12" t="s">
        <v>95</v>
      </c>
      <c r="C57" s="13" t="s">
        <v>96</v>
      </c>
      <c r="D57" s="13" t="s">
        <v>97</v>
      </c>
      <c r="E57" s="13" t="s">
        <v>98</v>
      </c>
      <c r="F57" s="14">
        <v>2</v>
      </c>
      <c r="G57" s="14">
        <v>2</v>
      </c>
      <c r="H57" s="14">
        <v>0</v>
      </c>
      <c r="I57" s="15">
        <f t="shared" si="4"/>
        <v>2</v>
      </c>
      <c r="J57" s="287" t="s">
        <v>269</v>
      </c>
      <c r="K57" s="288"/>
      <c r="L57" s="288"/>
      <c r="M57" s="288"/>
      <c r="N57" s="288"/>
      <c r="O57" s="286" t="s">
        <v>371</v>
      </c>
      <c r="P57" s="286"/>
      <c r="Q57" s="286"/>
      <c r="R57" s="286" t="s">
        <v>309</v>
      </c>
      <c r="S57" s="286"/>
      <c r="T57" s="286"/>
    </row>
    <row r="58" spans="1:20" ht="81" customHeight="1" x14ac:dyDescent="0.25">
      <c r="A58" s="11"/>
      <c r="B58" s="12" t="s">
        <v>95</v>
      </c>
      <c r="C58" s="13" t="s">
        <v>99</v>
      </c>
      <c r="D58" s="13" t="s">
        <v>100</v>
      </c>
      <c r="E58" s="13" t="s">
        <v>101</v>
      </c>
      <c r="F58" s="14">
        <v>2</v>
      </c>
      <c r="G58" s="14">
        <v>2</v>
      </c>
      <c r="H58" s="14">
        <v>0</v>
      </c>
      <c r="I58" s="15">
        <f t="shared" si="4"/>
        <v>2</v>
      </c>
      <c r="J58" s="287" t="s">
        <v>270</v>
      </c>
      <c r="K58" s="288"/>
      <c r="L58" s="288"/>
      <c r="M58" s="288"/>
      <c r="N58" s="288"/>
      <c r="O58" s="286" t="s">
        <v>272</v>
      </c>
      <c r="P58" s="286"/>
      <c r="Q58" s="286"/>
      <c r="R58" s="286" t="s">
        <v>310</v>
      </c>
      <c r="S58" s="286"/>
      <c r="T58" s="286"/>
    </row>
    <row r="59" spans="1:20" ht="16.5" thickBot="1" x14ac:dyDescent="0.3">
      <c r="A59" s="308"/>
      <c r="B59" s="309"/>
      <c r="C59" s="309"/>
      <c r="D59" s="309"/>
      <c r="E59" s="310"/>
      <c r="F59" s="16">
        <f>SUM(F53:F58)</f>
        <v>30</v>
      </c>
      <c r="G59" s="16">
        <f>SUM(G53:G58)</f>
        <v>16</v>
      </c>
      <c r="H59" s="16">
        <f>SUM(H53:H58)</f>
        <v>6</v>
      </c>
      <c r="I59" s="17">
        <f>SUM(I53:I58)</f>
        <v>19</v>
      </c>
    </row>
    <row r="60" spans="1:20" ht="16.5" thickBot="1" x14ac:dyDescent="0.3">
      <c r="A60" s="311" t="s">
        <v>27</v>
      </c>
      <c r="B60" s="312"/>
      <c r="C60" s="312"/>
      <c r="D60" s="312"/>
      <c r="E60" s="313"/>
      <c r="F60" s="18"/>
      <c r="G60" s="314">
        <f>G59+H59</f>
        <v>22</v>
      </c>
      <c r="H60" s="315"/>
      <c r="I60" s="19"/>
    </row>
    <row r="61" spans="1:20" ht="16.5" thickBot="1" x14ac:dyDescent="0.3">
      <c r="A61" s="290"/>
      <c r="B61" s="290"/>
      <c r="C61" s="290"/>
      <c r="D61" s="290"/>
      <c r="E61" s="290"/>
      <c r="F61" s="290"/>
      <c r="G61" s="290"/>
      <c r="H61" s="290"/>
      <c r="I61" s="1"/>
    </row>
    <row r="62" spans="1:20" ht="16.5" thickBot="1" x14ac:dyDescent="0.3">
      <c r="A62" s="299" t="s">
        <v>102</v>
      </c>
      <c r="B62" s="300"/>
      <c r="C62" s="300"/>
      <c r="D62" s="300"/>
      <c r="E62" s="300"/>
      <c r="F62" s="300"/>
      <c r="G62" s="300"/>
      <c r="H62" s="300"/>
      <c r="I62" s="301"/>
    </row>
    <row r="63" spans="1:20" ht="16.5" thickBot="1" x14ac:dyDescent="0.3">
      <c r="A63" s="304"/>
      <c r="B63" s="305"/>
      <c r="C63" s="306"/>
      <c r="D63" s="306"/>
      <c r="E63" s="306"/>
      <c r="F63" s="306"/>
      <c r="G63" s="306"/>
      <c r="H63" s="306"/>
      <c r="I63" s="307"/>
    </row>
    <row r="64" spans="1:20" ht="16.5" thickBot="1" x14ac:dyDescent="0.3">
      <c r="A64" s="2" t="s">
        <v>1</v>
      </c>
      <c r="B64" s="3" t="s">
        <v>2</v>
      </c>
      <c r="C64" s="3" t="s">
        <v>3</v>
      </c>
      <c r="D64" s="3" t="s">
        <v>4</v>
      </c>
      <c r="E64" s="3" t="s">
        <v>5</v>
      </c>
      <c r="F64" s="4" t="s">
        <v>6</v>
      </c>
      <c r="G64" s="4" t="s">
        <v>7</v>
      </c>
      <c r="H64" s="4" t="s">
        <v>8</v>
      </c>
      <c r="I64" s="5" t="s">
        <v>9</v>
      </c>
    </row>
    <row r="65" spans="1:20" ht="15.6" customHeight="1" x14ac:dyDescent="0.25">
      <c r="A65" s="6" t="s">
        <v>103</v>
      </c>
      <c r="B65" s="7" t="s">
        <v>10</v>
      </c>
      <c r="C65" s="8" t="s">
        <v>104</v>
      </c>
      <c r="D65" s="8" t="s">
        <v>105</v>
      </c>
      <c r="E65" s="8" t="s">
        <v>106</v>
      </c>
      <c r="F65" s="9">
        <v>7</v>
      </c>
      <c r="G65" s="9">
        <v>3</v>
      </c>
      <c r="H65" s="9">
        <v>2</v>
      </c>
      <c r="I65" s="10">
        <f>G65+(H65/2)</f>
        <v>4</v>
      </c>
      <c r="J65" s="287" t="s">
        <v>273</v>
      </c>
      <c r="K65" s="288"/>
      <c r="L65" s="288"/>
      <c r="M65" s="288"/>
      <c r="N65" s="288"/>
    </row>
    <row r="66" spans="1:20" ht="15.75" x14ac:dyDescent="0.25">
      <c r="A66" s="11" t="s">
        <v>45</v>
      </c>
      <c r="B66" s="12" t="s">
        <v>10</v>
      </c>
      <c r="C66" s="21" t="s">
        <v>107</v>
      </c>
      <c r="D66" s="21" t="s">
        <v>108</v>
      </c>
      <c r="E66" s="21" t="s">
        <v>109</v>
      </c>
      <c r="F66" s="14">
        <v>7</v>
      </c>
      <c r="G66" s="14">
        <v>3</v>
      </c>
      <c r="H66" s="14">
        <v>2</v>
      </c>
      <c r="I66" s="15">
        <f t="shared" ref="I66:I69" si="5">G66+(H66/2)</f>
        <v>4</v>
      </c>
      <c r="J66" s="287" t="s">
        <v>274</v>
      </c>
      <c r="K66" s="288"/>
      <c r="L66" s="288"/>
      <c r="M66" s="288"/>
      <c r="N66" s="288"/>
    </row>
    <row r="67" spans="1:20" ht="15.75" x14ac:dyDescent="0.25">
      <c r="A67" s="11" t="s">
        <v>51</v>
      </c>
      <c r="B67" s="12" t="s">
        <v>10</v>
      </c>
      <c r="C67" s="22" t="s">
        <v>110</v>
      </c>
      <c r="D67" s="22" t="s">
        <v>111</v>
      </c>
      <c r="E67" s="23" t="s">
        <v>112</v>
      </c>
      <c r="F67" s="24">
        <v>7</v>
      </c>
      <c r="G67" s="14">
        <v>3</v>
      </c>
      <c r="H67" s="14">
        <v>2</v>
      </c>
      <c r="I67" s="15">
        <f t="shared" si="5"/>
        <v>4</v>
      </c>
      <c r="J67" s="287" t="s">
        <v>275</v>
      </c>
      <c r="K67" s="288"/>
      <c r="L67" s="288"/>
      <c r="M67" s="288"/>
      <c r="N67" s="288"/>
    </row>
    <row r="68" spans="1:20" ht="46.9" customHeight="1" x14ac:dyDescent="0.25">
      <c r="A68" s="30" t="s">
        <v>237</v>
      </c>
      <c r="B68" s="12" t="s">
        <v>10</v>
      </c>
      <c r="C68" s="8" t="s">
        <v>113</v>
      </c>
      <c r="D68" s="8" t="s">
        <v>114</v>
      </c>
      <c r="E68" s="8" t="s">
        <v>115</v>
      </c>
      <c r="F68" s="14">
        <v>7</v>
      </c>
      <c r="G68" s="14">
        <v>3</v>
      </c>
      <c r="H68" s="14">
        <v>2</v>
      </c>
      <c r="I68" s="15">
        <f t="shared" si="5"/>
        <v>4</v>
      </c>
      <c r="J68" s="287" t="s">
        <v>276</v>
      </c>
      <c r="K68" s="288"/>
      <c r="L68" s="288"/>
      <c r="M68" s="288"/>
      <c r="N68" s="288"/>
    </row>
    <row r="69" spans="1:20" ht="80.45" customHeight="1" x14ac:dyDescent="0.25">
      <c r="A69" s="11"/>
      <c r="B69" s="12" t="s">
        <v>95</v>
      </c>
      <c r="C69" s="13" t="s">
        <v>116</v>
      </c>
      <c r="D69" s="13" t="s">
        <v>117</v>
      </c>
      <c r="E69" s="13" t="s">
        <v>118</v>
      </c>
      <c r="F69" s="14">
        <v>2</v>
      </c>
      <c r="G69" s="14">
        <v>2</v>
      </c>
      <c r="H69" s="14">
        <v>0</v>
      </c>
      <c r="I69" s="15">
        <f t="shared" si="5"/>
        <v>2</v>
      </c>
      <c r="J69" s="287" t="s">
        <v>277</v>
      </c>
      <c r="K69" s="288"/>
      <c r="L69" s="288"/>
      <c r="M69" s="288"/>
      <c r="N69" s="288"/>
      <c r="O69" s="286" t="s">
        <v>372</v>
      </c>
      <c r="P69" s="286"/>
      <c r="Q69" s="286"/>
      <c r="R69" s="286" t="s">
        <v>311</v>
      </c>
      <c r="S69" s="286"/>
      <c r="T69" s="286"/>
    </row>
    <row r="70" spans="1:20" ht="16.5" thickBot="1" x14ac:dyDescent="0.3">
      <c r="A70" s="308"/>
      <c r="B70" s="309"/>
      <c r="C70" s="309"/>
      <c r="D70" s="309"/>
      <c r="E70" s="310"/>
      <c r="F70" s="16">
        <f>SUM(F65:F69)</f>
        <v>30</v>
      </c>
      <c r="G70" s="16">
        <f>SUM(G65:G69)</f>
        <v>14</v>
      </c>
      <c r="H70" s="16">
        <f>SUM(H65:H69)</f>
        <v>8</v>
      </c>
      <c r="I70" s="17">
        <f>SUM(I65:I69)</f>
        <v>18</v>
      </c>
    </row>
    <row r="71" spans="1:20" ht="16.5" thickBot="1" x14ac:dyDescent="0.3">
      <c r="A71" s="311" t="s">
        <v>27</v>
      </c>
      <c r="B71" s="312"/>
      <c r="C71" s="312"/>
      <c r="D71" s="312"/>
      <c r="E71" s="313"/>
      <c r="F71" s="18"/>
      <c r="G71" s="314">
        <f>G70+H70</f>
        <v>22</v>
      </c>
      <c r="H71" s="315"/>
      <c r="I71" s="19"/>
    </row>
    <row r="72" spans="1:20" ht="16.5" thickBot="1" x14ac:dyDescent="0.3">
      <c r="A72" s="290"/>
      <c r="B72" s="290"/>
      <c r="C72" s="290"/>
      <c r="D72" s="290"/>
      <c r="E72" s="290"/>
      <c r="F72" s="290"/>
      <c r="G72" s="290"/>
      <c r="H72" s="290"/>
      <c r="I72" s="1"/>
    </row>
    <row r="73" spans="1:20" ht="16.5" thickBot="1" x14ac:dyDescent="0.3">
      <c r="A73" s="299" t="s">
        <v>119</v>
      </c>
      <c r="B73" s="300"/>
      <c r="C73" s="300"/>
      <c r="D73" s="300"/>
      <c r="E73" s="300"/>
      <c r="F73" s="300"/>
      <c r="G73" s="300"/>
      <c r="H73" s="300"/>
      <c r="I73" s="301"/>
    </row>
    <row r="74" spans="1:20" ht="16.5" thickBot="1" x14ac:dyDescent="0.3">
      <c r="A74" s="304"/>
      <c r="B74" s="305"/>
      <c r="C74" s="306"/>
      <c r="D74" s="306"/>
      <c r="E74" s="306"/>
      <c r="F74" s="306"/>
      <c r="G74" s="306"/>
      <c r="H74" s="306"/>
      <c r="I74" s="307"/>
    </row>
    <row r="75" spans="1:20" ht="16.5" thickBot="1" x14ac:dyDescent="0.3">
      <c r="A75" s="2" t="s">
        <v>1</v>
      </c>
      <c r="B75" s="3" t="s">
        <v>2</v>
      </c>
      <c r="C75" s="3" t="s">
        <v>3</v>
      </c>
      <c r="D75" s="3" t="s">
        <v>4</v>
      </c>
      <c r="E75" s="3" t="s">
        <v>5</v>
      </c>
      <c r="F75" s="4" t="s">
        <v>6</v>
      </c>
      <c r="G75" s="4" t="s">
        <v>7</v>
      </c>
      <c r="H75" s="4" t="s">
        <v>8</v>
      </c>
      <c r="I75" s="5" t="s">
        <v>9</v>
      </c>
    </row>
    <row r="76" spans="1:20" ht="120" customHeight="1" x14ac:dyDescent="0.25">
      <c r="A76" s="30" t="s">
        <v>238</v>
      </c>
      <c r="B76" s="7" t="s">
        <v>10</v>
      </c>
      <c r="C76" s="8" t="s">
        <v>120</v>
      </c>
      <c r="D76" s="8" t="s">
        <v>121</v>
      </c>
      <c r="E76" s="8" t="s">
        <v>122</v>
      </c>
      <c r="F76" s="9">
        <v>8</v>
      </c>
      <c r="G76" s="9">
        <v>1</v>
      </c>
      <c r="H76" s="9">
        <v>4</v>
      </c>
      <c r="I76" s="10">
        <f>G76+(H76/2)</f>
        <v>3</v>
      </c>
      <c r="J76" s="287" t="s">
        <v>278</v>
      </c>
      <c r="K76" s="288"/>
      <c r="L76" s="288"/>
      <c r="M76" s="288"/>
      <c r="N76" s="288"/>
      <c r="O76" s="286" t="s">
        <v>282</v>
      </c>
      <c r="P76" s="286"/>
      <c r="Q76" s="286"/>
      <c r="R76" s="286" t="s">
        <v>312</v>
      </c>
      <c r="S76" s="286"/>
      <c r="T76" s="286"/>
    </row>
    <row r="77" spans="1:20" ht="211.9" customHeight="1" x14ac:dyDescent="0.25">
      <c r="A77" s="11"/>
      <c r="B77" s="12" t="s">
        <v>10</v>
      </c>
      <c r="C77" s="13" t="s">
        <v>123</v>
      </c>
      <c r="D77" s="13" t="s">
        <v>124</v>
      </c>
      <c r="E77" s="13" t="s">
        <v>125</v>
      </c>
      <c r="F77" s="14">
        <v>2</v>
      </c>
      <c r="G77" s="14">
        <v>0</v>
      </c>
      <c r="H77" s="14">
        <v>2</v>
      </c>
      <c r="I77" s="15">
        <f>G77+(H77/2)</f>
        <v>1</v>
      </c>
      <c r="J77" s="287" t="s">
        <v>279</v>
      </c>
      <c r="K77" s="288"/>
      <c r="L77" s="288"/>
      <c r="M77" s="288"/>
      <c r="N77" s="288"/>
      <c r="O77" s="286" t="s">
        <v>355</v>
      </c>
      <c r="P77" s="286"/>
      <c r="Q77" s="286"/>
      <c r="R77" s="286" t="s">
        <v>308</v>
      </c>
      <c r="S77" s="286"/>
      <c r="T77" s="286"/>
    </row>
    <row r="78" spans="1:20" ht="15.75" x14ac:dyDescent="0.25">
      <c r="A78" s="11"/>
      <c r="B78" s="12" t="s">
        <v>126</v>
      </c>
      <c r="C78" s="13"/>
      <c r="D78" s="13" t="s">
        <v>127</v>
      </c>
      <c r="E78" s="13" t="s">
        <v>128</v>
      </c>
      <c r="F78" s="14">
        <v>6</v>
      </c>
      <c r="G78" s="14">
        <v>3</v>
      </c>
      <c r="H78" s="14">
        <v>0</v>
      </c>
      <c r="I78" s="15">
        <v>3</v>
      </c>
      <c r="J78" s="287"/>
      <c r="K78" s="288"/>
      <c r="L78" s="288"/>
      <c r="M78" s="288"/>
      <c r="N78" s="288"/>
    </row>
    <row r="79" spans="1:20" ht="17.45" customHeight="1" x14ac:dyDescent="0.25">
      <c r="A79" s="11"/>
      <c r="B79" s="12" t="s">
        <v>41</v>
      </c>
      <c r="C79" s="13"/>
      <c r="D79" s="13" t="s">
        <v>42</v>
      </c>
      <c r="E79" s="13" t="s">
        <v>43</v>
      </c>
      <c r="F79" s="14">
        <v>5</v>
      </c>
      <c r="G79" s="14">
        <v>3</v>
      </c>
      <c r="H79" s="14">
        <v>0</v>
      </c>
      <c r="I79" s="15">
        <v>3</v>
      </c>
      <c r="J79" s="287"/>
      <c r="K79" s="288"/>
      <c r="L79" s="288"/>
      <c r="M79" s="288"/>
      <c r="N79" s="288"/>
    </row>
    <row r="80" spans="1:20" ht="15.75" x14ac:dyDescent="0.25">
      <c r="A80" s="11" t="s">
        <v>96</v>
      </c>
      <c r="B80" s="12" t="s">
        <v>10</v>
      </c>
      <c r="C80" s="13" t="s">
        <v>129</v>
      </c>
      <c r="D80" s="13" t="s">
        <v>130</v>
      </c>
      <c r="E80" s="13" t="s">
        <v>131</v>
      </c>
      <c r="F80" s="14">
        <v>8</v>
      </c>
      <c r="G80" s="14">
        <v>0</v>
      </c>
      <c r="H80" s="14">
        <v>0</v>
      </c>
      <c r="I80" s="15">
        <f t="shared" ref="I80:I81" si="6">G80+(H80/2)</f>
        <v>0</v>
      </c>
      <c r="J80" s="287" t="s">
        <v>281</v>
      </c>
      <c r="K80" s="288"/>
      <c r="L80" s="288"/>
      <c r="M80" s="288"/>
      <c r="N80" s="288"/>
    </row>
    <row r="81" spans="1:14" ht="15.75" x14ac:dyDescent="0.25">
      <c r="A81" s="11"/>
      <c r="B81" s="12" t="s">
        <v>95</v>
      </c>
      <c r="C81" s="13" t="s">
        <v>132</v>
      </c>
      <c r="D81" s="13" t="s">
        <v>133</v>
      </c>
      <c r="E81" s="13" t="s">
        <v>134</v>
      </c>
      <c r="F81" s="14">
        <v>1</v>
      </c>
      <c r="G81" s="14">
        <v>0</v>
      </c>
      <c r="H81" s="14">
        <v>2</v>
      </c>
      <c r="I81" s="15">
        <f t="shared" si="6"/>
        <v>1</v>
      </c>
      <c r="J81" s="287" t="s">
        <v>280</v>
      </c>
      <c r="K81" s="288"/>
      <c r="L81" s="288"/>
      <c r="M81" s="288"/>
      <c r="N81" s="288"/>
    </row>
    <row r="82" spans="1:14" ht="16.5" thickBot="1" x14ac:dyDescent="0.3">
      <c r="A82" s="308"/>
      <c r="B82" s="309"/>
      <c r="C82" s="309"/>
      <c r="D82" s="309"/>
      <c r="E82" s="310"/>
      <c r="F82" s="16">
        <f>SUM(F76:F81)</f>
        <v>30</v>
      </c>
      <c r="G82" s="16">
        <f>SUM(G76:G81)</f>
        <v>7</v>
      </c>
      <c r="H82" s="16">
        <f>SUM(H76:H81)</f>
        <v>8</v>
      </c>
      <c r="I82" s="17">
        <f>SUM(I76:I81)</f>
        <v>11</v>
      </c>
    </row>
    <row r="83" spans="1:14" ht="16.5" thickBot="1" x14ac:dyDescent="0.3">
      <c r="A83" s="311" t="s">
        <v>27</v>
      </c>
      <c r="B83" s="312"/>
      <c r="C83" s="312"/>
      <c r="D83" s="312"/>
      <c r="E83" s="313"/>
      <c r="F83" s="18"/>
      <c r="G83" s="314">
        <f>G82+H82</f>
        <v>15</v>
      </c>
      <c r="H83" s="315"/>
      <c r="I83" s="19"/>
    </row>
    <row r="84" spans="1:14" ht="16.5" thickBot="1" x14ac:dyDescent="0.3">
      <c r="A84" s="290"/>
      <c r="B84" s="290"/>
      <c r="C84" s="290"/>
      <c r="D84" s="290"/>
      <c r="E84" s="290"/>
      <c r="F84" s="290"/>
      <c r="G84" s="290"/>
      <c r="H84" s="290"/>
      <c r="I84" s="1"/>
    </row>
    <row r="85" spans="1:14" ht="16.5" thickBot="1" x14ac:dyDescent="0.3">
      <c r="A85" s="299" t="s">
        <v>135</v>
      </c>
      <c r="B85" s="300"/>
      <c r="C85" s="300"/>
      <c r="D85" s="300"/>
      <c r="E85" s="300"/>
      <c r="F85" s="300"/>
      <c r="G85" s="300"/>
      <c r="H85" s="300"/>
      <c r="I85" s="301"/>
    </row>
    <row r="86" spans="1:14" ht="16.5" thickBot="1" x14ac:dyDescent="0.3">
      <c r="A86" s="304"/>
      <c r="B86" s="305"/>
      <c r="C86" s="306"/>
      <c r="D86" s="306"/>
      <c r="E86" s="306"/>
      <c r="F86" s="306"/>
      <c r="G86" s="306"/>
      <c r="H86" s="306"/>
      <c r="I86" s="307"/>
    </row>
    <row r="87" spans="1:14" ht="16.5" thickBot="1" x14ac:dyDescent="0.3">
      <c r="A87" s="2" t="s">
        <v>1</v>
      </c>
      <c r="B87" s="3" t="s">
        <v>2</v>
      </c>
      <c r="C87" s="3" t="s">
        <v>3</v>
      </c>
      <c r="D87" s="3" t="s">
        <v>4</v>
      </c>
      <c r="E87" s="3" t="s">
        <v>5</v>
      </c>
      <c r="F87" s="4" t="s">
        <v>6</v>
      </c>
      <c r="G87" s="4" t="s">
        <v>7</v>
      </c>
      <c r="H87" s="4" t="s">
        <v>8</v>
      </c>
      <c r="I87" s="5" t="s">
        <v>9</v>
      </c>
    </row>
    <row r="88" spans="1:14" ht="15.75" x14ac:dyDescent="0.25">
      <c r="A88" s="6" t="s">
        <v>120</v>
      </c>
      <c r="B88" s="7" t="s">
        <v>10</v>
      </c>
      <c r="C88" s="8" t="s">
        <v>136</v>
      </c>
      <c r="D88" s="8" t="s">
        <v>137</v>
      </c>
      <c r="E88" s="8" t="s">
        <v>138</v>
      </c>
      <c r="F88" s="9">
        <v>8</v>
      </c>
      <c r="G88" s="9">
        <v>0</v>
      </c>
      <c r="H88" s="9">
        <v>6</v>
      </c>
      <c r="I88" s="10">
        <f>G88+(H88/2)</f>
        <v>3</v>
      </c>
      <c r="J88" s="287" t="s">
        <v>283</v>
      </c>
      <c r="K88" s="288"/>
      <c r="L88" s="288"/>
      <c r="M88" s="288"/>
      <c r="N88" s="288"/>
    </row>
    <row r="89" spans="1:14" ht="15.75" x14ac:dyDescent="0.25">
      <c r="A89" s="11"/>
      <c r="B89" s="12" t="s">
        <v>126</v>
      </c>
      <c r="C89" s="13"/>
      <c r="D89" s="13" t="s">
        <v>127</v>
      </c>
      <c r="E89" s="13" t="s">
        <v>128</v>
      </c>
      <c r="F89" s="14">
        <v>6</v>
      </c>
      <c r="G89" s="14">
        <v>3</v>
      </c>
      <c r="H89" s="14">
        <v>0</v>
      </c>
      <c r="I89" s="15">
        <v>3</v>
      </c>
    </row>
    <row r="90" spans="1:14" ht="15.75" x14ac:dyDescent="0.25">
      <c r="A90" s="11"/>
      <c r="B90" s="12" t="s">
        <v>126</v>
      </c>
      <c r="C90" s="13"/>
      <c r="D90" s="13" t="s">
        <v>127</v>
      </c>
      <c r="E90" s="13" t="s">
        <v>128</v>
      </c>
      <c r="F90" s="14">
        <v>6</v>
      </c>
      <c r="G90" s="14">
        <v>3</v>
      </c>
      <c r="H90" s="14">
        <v>0</v>
      </c>
      <c r="I90" s="15">
        <v>3</v>
      </c>
    </row>
    <row r="91" spans="1:14" ht="15.75" x14ac:dyDescent="0.25">
      <c r="A91" s="11"/>
      <c r="B91" s="12" t="s">
        <v>126</v>
      </c>
      <c r="C91" s="13"/>
      <c r="D91" s="13" t="s">
        <v>127</v>
      </c>
      <c r="E91" s="13" t="s">
        <v>128</v>
      </c>
      <c r="F91" s="14">
        <v>6</v>
      </c>
      <c r="G91" s="14">
        <v>3</v>
      </c>
      <c r="H91" s="14">
        <v>0</v>
      </c>
      <c r="I91" s="15">
        <v>3</v>
      </c>
    </row>
    <row r="92" spans="1:14" ht="31.5" x14ac:dyDescent="0.25">
      <c r="A92" s="11"/>
      <c r="B92" s="12" t="s">
        <v>20</v>
      </c>
      <c r="C92" s="13" t="s">
        <v>139</v>
      </c>
      <c r="D92" s="13" t="s">
        <v>140</v>
      </c>
      <c r="E92" s="13" t="s">
        <v>141</v>
      </c>
      <c r="F92" s="14">
        <v>4</v>
      </c>
      <c r="G92" s="14">
        <v>4</v>
      </c>
      <c r="H92" s="14">
        <v>0</v>
      </c>
      <c r="I92" s="15">
        <f t="shared" ref="I92" si="7">G92+(H92/2)</f>
        <v>4</v>
      </c>
      <c r="J92" s="287" t="s">
        <v>284</v>
      </c>
      <c r="K92" s="288"/>
      <c r="L92" s="288"/>
      <c r="M92" s="288"/>
      <c r="N92" s="288"/>
    </row>
    <row r="93" spans="1:14" ht="16.5" thickBot="1" x14ac:dyDescent="0.3">
      <c r="A93" s="308"/>
      <c r="B93" s="309"/>
      <c r="C93" s="309"/>
      <c r="D93" s="309"/>
      <c r="E93" s="310"/>
      <c r="F93" s="16">
        <f>SUM(F88:F92)</f>
        <v>30</v>
      </c>
      <c r="G93" s="16">
        <f>SUM(G88:G92)</f>
        <v>13</v>
      </c>
      <c r="H93" s="16">
        <f>SUM(H88:H92)</f>
        <v>6</v>
      </c>
      <c r="I93" s="17">
        <f>SUM(I88:I92)</f>
        <v>16</v>
      </c>
    </row>
    <row r="94" spans="1:14" ht="16.5" thickBot="1" x14ac:dyDescent="0.3">
      <c r="A94" s="311" t="s">
        <v>27</v>
      </c>
      <c r="B94" s="312"/>
      <c r="C94" s="312"/>
      <c r="D94" s="312"/>
      <c r="E94" s="313"/>
      <c r="F94" s="18"/>
      <c r="G94" s="314">
        <f>G93+H93</f>
        <v>19</v>
      </c>
      <c r="H94" s="315"/>
      <c r="I94" s="19"/>
    </row>
    <row r="95" spans="1:14" ht="16.5" thickBot="1" x14ac:dyDescent="0.3">
      <c r="A95" s="290"/>
      <c r="B95" s="290"/>
      <c r="C95" s="290"/>
      <c r="D95" s="290"/>
      <c r="E95" s="290"/>
      <c r="F95" s="290"/>
      <c r="G95" s="290"/>
      <c r="H95" s="290"/>
      <c r="I95" s="1"/>
    </row>
    <row r="96" spans="1:14" ht="16.5" thickBot="1" x14ac:dyDescent="0.3">
      <c r="A96" s="291" t="s">
        <v>142</v>
      </c>
      <c r="B96" s="291"/>
      <c r="C96" s="291"/>
      <c r="D96" s="291"/>
      <c r="E96" s="291"/>
      <c r="F96" s="291"/>
      <c r="G96" s="291"/>
      <c r="H96" s="291"/>
      <c r="I96" s="292"/>
    </row>
    <row r="97" spans="1:14" ht="16.5" thickBot="1" x14ac:dyDescent="0.3">
      <c r="A97" s="2" t="s">
        <v>1</v>
      </c>
      <c r="B97" s="3" t="s">
        <v>2</v>
      </c>
      <c r="C97" s="3" t="s">
        <v>3</v>
      </c>
      <c r="D97" s="3" t="s">
        <v>4</v>
      </c>
      <c r="E97" s="3" t="s">
        <v>5</v>
      </c>
      <c r="F97" s="4" t="s">
        <v>6</v>
      </c>
      <c r="G97" s="4" t="s">
        <v>7</v>
      </c>
      <c r="H97" s="4" t="s">
        <v>8</v>
      </c>
      <c r="I97" s="5" t="s">
        <v>9</v>
      </c>
    </row>
    <row r="98" spans="1:14" ht="15.75" x14ac:dyDescent="0.25">
      <c r="A98" s="31" t="s">
        <v>51</v>
      </c>
      <c r="B98" s="31" t="s">
        <v>126</v>
      </c>
      <c r="C98" s="32" t="s">
        <v>143</v>
      </c>
      <c r="D98" s="33" t="s">
        <v>144</v>
      </c>
      <c r="E98" s="34" t="s">
        <v>145</v>
      </c>
      <c r="F98" s="35">
        <v>6</v>
      </c>
      <c r="G98" s="36">
        <v>3</v>
      </c>
      <c r="H98" s="37">
        <v>2</v>
      </c>
      <c r="I98" s="38">
        <f t="shared" ref="I98:I119" si="8">G98+(H98/2)</f>
        <v>4</v>
      </c>
      <c r="J98" s="287" t="s">
        <v>285</v>
      </c>
      <c r="K98" s="288"/>
      <c r="L98" s="288"/>
      <c r="M98" s="288"/>
      <c r="N98" s="288"/>
    </row>
    <row r="99" spans="1:14" ht="15.6" customHeight="1" x14ac:dyDescent="0.25">
      <c r="A99" s="31" t="s">
        <v>236</v>
      </c>
      <c r="B99" s="31" t="s">
        <v>126</v>
      </c>
      <c r="C99" s="42" t="s">
        <v>146</v>
      </c>
      <c r="D99" s="40" t="s">
        <v>147</v>
      </c>
      <c r="E99" s="43" t="s">
        <v>148</v>
      </c>
      <c r="F99" s="35">
        <v>6</v>
      </c>
      <c r="G99" s="36">
        <v>3</v>
      </c>
      <c r="H99" s="37">
        <v>2</v>
      </c>
      <c r="I99" s="38">
        <f t="shared" ref="I99" si="9">G99+(H99/2)</f>
        <v>4</v>
      </c>
      <c r="J99" s="287" t="s">
        <v>289</v>
      </c>
      <c r="K99" s="288"/>
      <c r="L99" s="288"/>
      <c r="M99" s="288"/>
      <c r="N99" s="288"/>
    </row>
    <row r="100" spans="1:14" ht="15" customHeight="1" x14ac:dyDescent="0.25">
      <c r="A100" s="31" t="s">
        <v>236</v>
      </c>
      <c r="B100" s="31" t="s">
        <v>126</v>
      </c>
      <c r="C100" s="39" t="s">
        <v>149</v>
      </c>
      <c r="D100" s="40" t="s">
        <v>150</v>
      </c>
      <c r="E100" s="41" t="s">
        <v>151</v>
      </c>
      <c r="F100" s="35">
        <v>6</v>
      </c>
      <c r="G100" s="36">
        <v>3</v>
      </c>
      <c r="H100" s="37">
        <v>2</v>
      </c>
      <c r="I100" s="38">
        <f t="shared" si="8"/>
        <v>4</v>
      </c>
      <c r="J100" s="287" t="s">
        <v>290</v>
      </c>
      <c r="K100" s="288"/>
      <c r="L100" s="288"/>
      <c r="M100" s="288"/>
      <c r="N100" s="288"/>
    </row>
    <row r="101" spans="1:14" ht="15.75" x14ac:dyDescent="0.25">
      <c r="A101" s="44"/>
      <c r="B101" s="31" t="s">
        <v>126</v>
      </c>
      <c r="C101" s="45" t="s">
        <v>152</v>
      </c>
      <c r="D101" s="40" t="s">
        <v>153</v>
      </c>
      <c r="E101" s="45" t="s">
        <v>154</v>
      </c>
      <c r="F101" s="35">
        <v>6</v>
      </c>
      <c r="G101" s="36">
        <v>3</v>
      </c>
      <c r="H101" s="37">
        <v>0</v>
      </c>
      <c r="I101" s="38">
        <f t="shared" si="8"/>
        <v>3</v>
      </c>
      <c r="J101" s="287" t="s">
        <v>291</v>
      </c>
      <c r="K101" s="288"/>
      <c r="L101" s="288"/>
      <c r="M101" s="288"/>
      <c r="N101" s="288"/>
    </row>
    <row r="102" spans="1:14" ht="15.75" x14ac:dyDescent="0.25">
      <c r="A102" s="31" t="s">
        <v>65</v>
      </c>
      <c r="B102" s="31" t="s">
        <v>126</v>
      </c>
      <c r="C102" s="45" t="s">
        <v>155</v>
      </c>
      <c r="D102" s="40" t="s">
        <v>156</v>
      </c>
      <c r="E102" s="45" t="s">
        <v>157</v>
      </c>
      <c r="F102" s="35">
        <v>6</v>
      </c>
      <c r="G102" s="36">
        <v>3</v>
      </c>
      <c r="H102" s="37">
        <v>2</v>
      </c>
      <c r="I102" s="38">
        <f t="shared" si="8"/>
        <v>4</v>
      </c>
      <c r="J102" s="287" t="s">
        <v>287</v>
      </c>
      <c r="K102" s="288"/>
      <c r="L102" s="288"/>
      <c r="M102" s="288"/>
      <c r="N102" s="288"/>
    </row>
    <row r="103" spans="1:14" ht="15.75" x14ac:dyDescent="0.25">
      <c r="A103" s="31" t="s">
        <v>65</v>
      </c>
      <c r="B103" s="31" t="s">
        <v>126</v>
      </c>
      <c r="C103" s="46" t="s">
        <v>158</v>
      </c>
      <c r="D103" s="40" t="s">
        <v>159</v>
      </c>
      <c r="E103" s="46" t="s">
        <v>160</v>
      </c>
      <c r="F103" s="35">
        <v>6</v>
      </c>
      <c r="G103" s="36">
        <v>3</v>
      </c>
      <c r="H103" s="37">
        <v>2</v>
      </c>
      <c r="I103" s="38">
        <f t="shared" si="8"/>
        <v>4</v>
      </c>
      <c r="J103" s="287" t="s">
        <v>288</v>
      </c>
      <c r="K103" s="288"/>
      <c r="L103" s="288"/>
      <c r="M103" s="288"/>
      <c r="N103" s="288"/>
    </row>
    <row r="104" spans="1:14" ht="15.75" x14ac:dyDescent="0.25">
      <c r="A104" s="31" t="s">
        <v>68</v>
      </c>
      <c r="B104" s="31" t="s">
        <v>126</v>
      </c>
      <c r="C104" s="47" t="s">
        <v>161</v>
      </c>
      <c r="D104" s="40" t="s">
        <v>162</v>
      </c>
      <c r="E104" s="47" t="s">
        <v>163</v>
      </c>
      <c r="F104" s="35">
        <v>6</v>
      </c>
      <c r="G104" s="36">
        <v>3</v>
      </c>
      <c r="H104" s="37">
        <v>0</v>
      </c>
      <c r="I104" s="38">
        <f t="shared" si="8"/>
        <v>3</v>
      </c>
      <c r="J104" s="287" t="s">
        <v>296</v>
      </c>
      <c r="K104" s="288"/>
      <c r="L104" s="288"/>
      <c r="M104" s="288"/>
      <c r="N104" s="288"/>
    </row>
    <row r="105" spans="1:14" ht="15.75" x14ac:dyDescent="0.25">
      <c r="A105" s="31" t="s">
        <v>68</v>
      </c>
      <c r="B105" s="31" t="s">
        <v>126</v>
      </c>
      <c r="C105" s="47" t="s">
        <v>164</v>
      </c>
      <c r="D105" s="40" t="s">
        <v>165</v>
      </c>
      <c r="E105" s="47" t="s">
        <v>166</v>
      </c>
      <c r="F105" s="35">
        <v>6</v>
      </c>
      <c r="G105" s="36">
        <v>2</v>
      </c>
      <c r="H105" s="37">
        <v>2</v>
      </c>
      <c r="I105" s="38">
        <f t="shared" si="8"/>
        <v>3</v>
      </c>
      <c r="J105" s="287" t="s">
        <v>293</v>
      </c>
      <c r="K105" s="288"/>
      <c r="L105" s="288"/>
      <c r="M105" s="288"/>
      <c r="N105" s="288"/>
    </row>
    <row r="106" spans="1:14" ht="15.75" x14ac:dyDescent="0.25">
      <c r="A106" s="44"/>
      <c r="B106" s="31" t="s">
        <v>126</v>
      </c>
      <c r="C106" s="47" t="s">
        <v>167</v>
      </c>
      <c r="D106" s="40" t="s">
        <v>168</v>
      </c>
      <c r="E106" s="47" t="s">
        <v>169</v>
      </c>
      <c r="F106" s="35">
        <v>6</v>
      </c>
      <c r="G106" s="36">
        <v>3</v>
      </c>
      <c r="H106" s="37">
        <v>0</v>
      </c>
      <c r="I106" s="38">
        <f t="shared" si="8"/>
        <v>3</v>
      </c>
      <c r="J106" s="287" t="s">
        <v>294</v>
      </c>
      <c r="K106" s="288"/>
      <c r="L106" s="288"/>
      <c r="M106" s="288"/>
      <c r="N106" s="288"/>
    </row>
    <row r="107" spans="1:14" ht="15.75" x14ac:dyDescent="0.25">
      <c r="A107" s="31" t="s">
        <v>86</v>
      </c>
      <c r="B107" s="31" t="s">
        <v>126</v>
      </c>
      <c r="C107" s="47" t="s">
        <v>170</v>
      </c>
      <c r="D107" s="40" t="s">
        <v>171</v>
      </c>
      <c r="E107" s="47" t="s">
        <v>172</v>
      </c>
      <c r="F107" s="35">
        <v>6</v>
      </c>
      <c r="G107" s="36">
        <v>3</v>
      </c>
      <c r="H107" s="37">
        <v>0</v>
      </c>
      <c r="I107" s="38">
        <f t="shared" si="8"/>
        <v>3</v>
      </c>
      <c r="J107" s="287" t="s">
        <v>295</v>
      </c>
      <c r="K107" s="288"/>
      <c r="L107" s="288"/>
      <c r="M107" s="288"/>
      <c r="N107" s="288"/>
    </row>
    <row r="108" spans="1:14" ht="15.75" x14ac:dyDescent="0.25">
      <c r="A108" s="31" t="s">
        <v>86</v>
      </c>
      <c r="B108" s="31" t="s">
        <v>126</v>
      </c>
      <c r="C108" s="47" t="s">
        <v>173</v>
      </c>
      <c r="D108" s="40" t="s">
        <v>174</v>
      </c>
      <c r="E108" s="47" t="s">
        <v>175</v>
      </c>
      <c r="F108" s="48">
        <v>6</v>
      </c>
      <c r="G108" s="37">
        <v>2</v>
      </c>
      <c r="H108" s="37">
        <v>2</v>
      </c>
      <c r="I108" s="38">
        <f t="shared" si="8"/>
        <v>3</v>
      </c>
      <c r="J108" s="287" t="s">
        <v>292</v>
      </c>
      <c r="K108" s="288"/>
      <c r="L108" s="288"/>
      <c r="M108" s="288"/>
      <c r="N108" s="288"/>
    </row>
    <row r="109" spans="1:14" ht="31.5" x14ac:dyDescent="0.25">
      <c r="A109" s="44"/>
      <c r="B109" s="31" t="s">
        <v>126</v>
      </c>
      <c r="C109" s="47" t="s">
        <v>176</v>
      </c>
      <c r="D109" s="40" t="s">
        <v>177</v>
      </c>
      <c r="E109" s="47" t="s">
        <v>178</v>
      </c>
      <c r="F109" s="49">
        <v>6</v>
      </c>
      <c r="G109" s="36">
        <v>3</v>
      </c>
      <c r="H109" s="37">
        <v>0</v>
      </c>
      <c r="I109" s="38">
        <f t="shared" si="8"/>
        <v>3</v>
      </c>
      <c r="J109" s="287" t="s">
        <v>297</v>
      </c>
      <c r="K109" s="288"/>
      <c r="L109" s="288"/>
      <c r="M109" s="288"/>
      <c r="N109" s="288"/>
    </row>
    <row r="110" spans="1:14" ht="15.75" x14ac:dyDescent="0.25">
      <c r="A110" s="44"/>
      <c r="B110" s="31" t="s">
        <v>126</v>
      </c>
      <c r="C110" s="46" t="s">
        <v>179</v>
      </c>
      <c r="D110" s="40" t="s">
        <v>180</v>
      </c>
      <c r="E110" s="46" t="s">
        <v>181</v>
      </c>
      <c r="F110" s="49">
        <v>6</v>
      </c>
      <c r="G110" s="36">
        <v>3</v>
      </c>
      <c r="H110" s="37">
        <v>0</v>
      </c>
      <c r="I110" s="38">
        <f t="shared" si="8"/>
        <v>3</v>
      </c>
      <c r="J110" s="287" t="s">
        <v>298</v>
      </c>
      <c r="K110" s="288"/>
      <c r="L110" s="288"/>
      <c r="M110" s="288"/>
      <c r="N110" s="288"/>
    </row>
    <row r="111" spans="1:14" ht="15.75" x14ac:dyDescent="0.25">
      <c r="A111" s="31" t="s">
        <v>113</v>
      </c>
      <c r="B111" s="31" t="s">
        <v>126</v>
      </c>
      <c r="C111" s="46" t="s">
        <v>182</v>
      </c>
      <c r="D111" s="40" t="s">
        <v>183</v>
      </c>
      <c r="E111" s="46" t="s">
        <v>184</v>
      </c>
      <c r="F111" s="49">
        <v>6</v>
      </c>
      <c r="G111" s="36">
        <v>3</v>
      </c>
      <c r="H111" s="37">
        <v>0</v>
      </c>
      <c r="I111" s="38">
        <f t="shared" si="8"/>
        <v>3</v>
      </c>
      <c r="J111" s="287" t="s">
        <v>299</v>
      </c>
      <c r="K111" s="288"/>
      <c r="L111" s="288"/>
      <c r="M111" s="288"/>
      <c r="N111" s="288"/>
    </row>
    <row r="112" spans="1:14" ht="15.75" x14ac:dyDescent="0.25">
      <c r="A112" s="31" t="s">
        <v>107</v>
      </c>
      <c r="B112" s="31" t="s">
        <v>126</v>
      </c>
      <c r="C112" s="46" t="s">
        <v>185</v>
      </c>
      <c r="D112" s="40" t="s">
        <v>186</v>
      </c>
      <c r="E112" s="46" t="s">
        <v>187</v>
      </c>
      <c r="F112" s="49">
        <v>6</v>
      </c>
      <c r="G112" s="36">
        <v>3</v>
      </c>
      <c r="H112" s="37">
        <v>0</v>
      </c>
      <c r="I112" s="38">
        <f t="shared" si="8"/>
        <v>3</v>
      </c>
      <c r="J112" s="287" t="s">
        <v>300</v>
      </c>
      <c r="K112" s="288"/>
      <c r="L112" s="288"/>
      <c r="M112" s="288"/>
      <c r="N112" s="288"/>
    </row>
    <row r="113" spans="1:14" ht="15.75" x14ac:dyDescent="0.25">
      <c r="A113" s="31" t="s">
        <v>45</v>
      </c>
      <c r="B113" s="31" t="s">
        <v>126</v>
      </c>
      <c r="C113" s="46" t="s">
        <v>188</v>
      </c>
      <c r="D113" s="46" t="s">
        <v>189</v>
      </c>
      <c r="E113" s="46" t="s">
        <v>190</v>
      </c>
      <c r="F113" s="49">
        <v>6</v>
      </c>
      <c r="G113" s="36">
        <v>3</v>
      </c>
      <c r="H113" s="37">
        <v>0</v>
      </c>
      <c r="I113" s="38">
        <f t="shared" si="8"/>
        <v>3</v>
      </c>
      <c r="J113" s="287" t="s">
        <v>286</v>
      </c>
      <c r="K113" s="288"/>
      <c r="L113" s="288"/>
      <c r="M113" s="288"/>
      <c r="N113" s="288"/>
    </row>
    <row r="114" spans="1:14" ht="15.75" x14ac:dyDescent="0.25">
      <c r="A114" s="31" t="s">
        <v>107</v>
      </c>
      <c r="B114" s="31" t="s">
        <v>126</v>
      </c>
      <c r="C114" s="46" t="s">
        <v>191</v>
      </c>
      <c r="D114" s="40" t="s">
        <v>192</v>
      </c>
      <c r="E114" s="46" t="s">
        <v>193</v>
      </c>
      <c r="F114" s="49">
        <v>6</v>
      </c>
      <c r="G114" s="36">
        <v>3</v>
      </c>
      <c r="H114" s="37">
        <v>0</v>
      </c>
      <c r="I114" s="38">
        <f t="shared" si="8"/>
        <v>3</v>
      </c>
      <c r="J114" s="287" t="s">
        <v>301</v>
      </c>
      <c r="K114" s="288"/>
      <c r="L114" s="288"/>
      <c r="M114" s="288"/>
      <c r="N114" s="288"/>
    </row>
    <row r="115" spans="1:14" ht="15.75" x14ac:dyDescent="0.25">
      <c r="A115" s="44"/>
      <c r="B115" s="31" t="s">
        <v>126</v>
      </c>
      <c r="C115" s="46" t="s">
        <v>194</v>
      </c>
      <c r="D115" s="40" t="s">
        <v>195</v>
      </c>
      <c r="E115" s="46" t="s">
        <v>196</v>
      </c>
      <c r="F115" s="49">
        <v>6</v>
      </c>
      <c r="G115" s="36">
        <v>3</v>
      </c>
      <c r="H115" s="37">
        <v>0</v>
      </c>
      <c r="I115" s="38">
        <f t="shared" si="8"/>
        <v>3</v>
      </c>
      <c r="J115" s="287" t="s">
        <v>302</v>
      </c>
      <c r="K115" s="288"/>
      <c r="L115" s="288"/>
      <c r="M115" s="288"/>
      <c r="N115" s="288"/>
    </row>
    <row r="116" spans="1:14" ht="31.5" x14ac:dyDescent="0.25">
      <c r="A116" s="26"/>
      <c r="B116" s="12" t="s">
        <v>126</v>
      </c>
      <c r="C116" s="27" t="s">
        <v>197</v>
      </c>
      <c r="D116" s="23" t="s">
        <v>240</v>
      </c>
      <c r="E116" s="27" t="s">
        <v>198</v>
      </c>
      <c r="F116" s="28">
        <v>6</v>
      </c>
      <c r="G116" s="25">
        <v>3</v>
      </c>
      <c r="H116" s="14">
        <v>0</v>
      </c>
      <c r="I116" s="38">
        <f t="shared" si="8"/>
        <v>3</v>
      </c>
      <c r="J116" s="287" t="s">
        <v>303</v>
      </c>
      <c r="K116" s="288"/>
      <c r="L116" s="288"/>
      <c r="M116" s="288"/>
      <c r="N116" s="288"/>
    </row>
    <row r="117" spans="1:14" ht="31.5" x14ac:dyDescent="0.25">
      <c r="A117" s="26"/>
      <c r="B117" s="12" t="s">
        <v>126</v>
      </c>
      <c r="C117" s="27" t="s">
        <v>199</v>
      </c>
      <c r="D117" s="23" t="s">
        <v>241</v>
      </c>
      <c r="E117" s="27" t="s">
        <v>200</v>
      </c>
      <c r="F117" s="28">
        <v>6</v>
      </c>
      <c r="G117" s="25">
        <v>3</v>
      </c>
      <c r="H117" s="14">
        <v>0</v>
      </c>
      <c r="I117" s="38">
        <f t="shared" si="8"/>
        <v>3</v>
      </c>
      <c r="J117" s="287" t="s">
        <v>304</v>
      </c>
      <c r="K117" s="288"/>
      <c r="L117" s="288"/>
      <c r="M117" s="288"/>
      <c r="N117" s="288"/>
    </row>
    <row r="118" spans="1:14" ht="31.5" x14ac:dyDescent="0.25">
      <c r="A118" s="44"/>
      <c r="B118" s="31" t="s">
        <v>126</v>
      </c>
      <c r="C118" s="46"/>
      <c r="D118" s="40" t="s">
        <v>201</v>
      </c>
      <c r="E118" s="46" t="s">
        <v>202</v>
      </c>
      <c r="F118" s="49">
        <v>6</v>
      </c>
      <c r="G118" s="36"/>
      <c r="H118" s="37"/>
      <c r="I118" s="38">
        <f t="shared" si="8"/>
        <v>0</v>
      </c>
      <c r="J118" s="287" t="s">
        <v>305</v>
      </c>
      <c r="K118" s="288"/>
      <c r="L118" s="288"/>
      <c r="M118" s="288"/>
      <c r="N118" s="288"/>
    </row>
    <row r="119" spans="1:14" ht="15.75" x14ac:dyDescent="0.25">
      <c r="A119" s="44"/>
      <c r="B119" s="31" t="s">
        <v>126</v>
      </c>
      <c r="C119" s="46"/>
      <c r="D119" s="40" t="s">
        <v>203</v>
      </c>
      <c r="E119" s="46" t="s">
        <v>204</v>
      </c>
      <c r="F119" s="49">
        <v>6</v>
      </c>
      <c r="G119" s="36"/>
      <c r="H119" s="37"/>
      <c r="I119" s="38">
        <f t="shared" si="8"/>
        <v>0</v>
      </c>
      <c r="J119" s="287"/>
      <c r="K119" s="288"/>
      <c r="L119" s="288"/>
      <c r="M119" s="288"/>
      <c r="N119" s="288"/>
    </row>
    <row r="120" spans="1:14" ht="15.75" x14ac:dyDescent="0.25">
      <c r="A120" s="44"/>
      <c r="B120" s="50" t="s">
        <v>126</v>
      </c>
      <c r="C120" s="51" t="s">
        <v>205</v>
      </c>
      <c r="D120" s="52" t="s">
        <v>206</v>
      </c>
      <c r="E120" s="51" t="s">
        <v>207</v>
      </c>
      <c r="F120" s="53">
        <v>6</v>
      </c>
      <c r="G120" s="54">
        <v>3</v>
      </c>
      <c r="H120" s="55">
        <v>0</v>
      </c>
      <c r="I120" s="56">
        <f>G120+(H120/2)</f>
        <v>3</v>
      </c>
      <c r="J120" s="287"/>
      <c r="K120" s="288"/>
      <c r="L120" s="288"/>
      <c r="M120" s="288"/>
      <c r="N120" s="288"/>
    </row>
    <row r="121" spans="1:14" ht="15.75" x14ac:dyDescent="0.25">
      <c r="A121" s="44"/>
      <c r="B121" s="68" t="s">
        <v>126</v>
      </c>
      <c r="C121" s="71" t="s">
        <v>208</v>
      </c>
      <c r="D121" s="69" t="s">
        <v>209</v>
      </c>
      <c r="E121" s="57" t="s">
        <v>210</v>
      </c>
      <c r="F121" s="73">
        <v>6</v>
      </c>
      <c r="G121" s="75">
        <v>2</v>
      </c>
      <c r="H121" s="75">
        <v>2</v>
      </c>
      <c r="I121" s="74">
        <v>3</v>
      </c>
      <c r="J121" s="287"/>
      <c r="K121" s="288"/>
      <c r="L121" s="288"/>
      <c r="M121" s="288"/>
      <c r="N121" s="288"/>
    </row>
    <row r="122" spans="1:14" ht="15.75" x14ac:dyDescent="0.25">
      <c r="A122" s="44"/>
      <c r="B122" s="68" t="s">
        <v>126</v>
      </c>
      <c r="C122" s="71" t="s">
        <v>211</v>
      </c>
      <c r="D122" s="69" t="s">
        <v>212</v>
      </c>
      <c r="E122" s="57" t="s">
        <v>213</v>
      </c>
      <c r="F122" s="73">
        <v>6</v>
      </c>
      <c r="G122" s="75">
        <v>2</v>
      </c>
      <c r="H122" s="75">
        <v>2</v>
      </c>
      <c r="I122" s="74">
        <v>3</v>
      </c>
      <c r="J122" s="287"/>
      <c r="K122" s="288"/>
      <c r="L122" s="288"/>
      <c r="M122" s="288"/>
      <c r="N122" s="288"/>
    </row>
    <row r="123" spans="1:14" ht="15.75" x14ac:dyDescent="0.25">
      <c r="A123" s="44"/>
      <c r="B123" s="68" t="s">
        <v>126</v>
      </c>
      <c r="C123" s="72" t="s">
        <v>214</v>
      </c>
      <c r="D123" s="70" t="s">
        <v>215</v>
      </c>
      <c r="E123" s="58" t="s">
        <v>216</v>
      </c>
      <c r="F123" s="73">
        <v>6</v>
      </c>
      <c r="G123" s="75">
        <v>3</v>
      </c>
      <c r="H123" s="75">
        <v>0</v>
      </c>
      <c r="I123" s="74">
        <v>3</v>
      </c>
      <c r="J123" s="287"/>
      <c r="K123" s="288"/>
      <c r="L123" s="288"/>
      <c r="M123" s="288"/>
      <c r="N123" s="288"/>
    </row>
    <row r="124" spans="1:14" ht="15.75" x14ac:dyDescent="0.25">
      <c r="A124" s="44"/>
      <c r="B124" s="68" t="s">
        <v>126</v>
      </c>
      <c r="C124" s="71" t="s">
        <v>217</v>
      </c>
      <c r="D124" s="69" t="s">
        <v>218</v>
      </c>
      <c r="E124" s="57" t="s">
        <v>219</v>
      </c>
      <c r="F124" s="73">
        <v>6</v>
      </c>
      <c r="G124" s="75">
        <v>3</v>
      </c>
      <c r="H124" s="75">
        <v>0</v>
      </c>
      <c r="I124" s="74">
        <v>3</v>
      </c>
      <c r="J124" s="287"/>
      <c r="K124" s="288"/>
      <c r="L124" s="288"/>
      <c r="M124" s="288"/>
      <c r="N124" s="288"/>
    </row>
    <row r="125" spans="1:14" ht="15.75" x14ac:dyDescent="0.25">
      <c r="A125" s="44"/>
      <c r="B125" s="31" t="s">
        <v>126</v>
      </c>
      <c r="C125" s="40" t="s">
        <v>220</v>
      </c>
      <c r="D125" s="40" t="s">
        <v>221</v>
      </c>
      <c r="E125" s="59" t="s">
        <v>222</v>
      </c>
      <c r="F125" s="60">
        <v>6</v>
      </c>
      <c r="G125" s="60">
        <v>3</v>
      </c>
      <c r="H125" s="60">
        <v>0</v>
      </c>
      <c r="I125" s="38">
        <f t="shared" ref="I125:I130" si="10">G125+(H125/2)</f>
        <v>3</v>
      </c>
      <c r="J125" s="287"/>
      <c r="K125" s="288"/>
      <c r="L125" s="288"/>
      <c r="M125" s="288"/>
      <c r="N125" s="288"/>
    </row>
    <row r="126" spans="1:14" ht="15.75" x14ac:dyDescent="0.25">
      <c r="A126" s="44"/>
      <c r="B126" s="31" t="s">
        <v>126</v>
      </c>
      <c r="C126" s="29" t="s">
        <v>223</v>
      </c>
      <c r="D126" s="29" t="s">
        <v>224</v>
      </c>
      <c r="E126" s="29" t="s">
        <v>225</v>
      </c>
      <c r="F126" s="61">
        <v>6</v>
      </c>
      <c r="G126" s="36">
        <v>3</v>
      </c>
      <c r="H126" s="37">
        <v>0</v>
      </c>
      <c r="I126" s="38">
        <f t="shared" si="10"/>
        <v>3</v>
      </c>
      <c r="J126" s="287"/>
      <c r="K126" s="288"/>
      <c r="L126" s="288"/>
      <c r="M126" s="288"/>
      <c r="N126" s="288"/>
    </row>
    <row r="127" spans="1:14" ht="15.75" x14ac:dyDescent="0.25">
      <c r="A127" s="44"/>
      <c r="B127" s="31" t="s">
        <v>126</v>
      </c>
      <c r="C127" s="62" t="s">
        <v>226</v>
      </c>
      <c r="D127" s="62" t="s">
        <v>227</v>
      </c>
      <c r="E127" s="63" t="s">
        <v>228</v>
      </c>
      <c r="F127" s="64">
        <v>6</v>
      </c>
      <c r="G127" s="64">
        <v>3</v>
      </c>
      <c r="H127" s="64">
        <v>0</v>
      </c>
      <c r="I127" s="65">
        <f t="shared" si="10"/>
        <v>3</v>
      </c>
      <c r="J127" s="287"/>
      <c r="K127" s="288"/>
      <c r="L127" s="288"/>
      <c r="M127" s="288"/>
      <c r="N127" s="288"/>
    </row>
    <row r="128" spans="1:14" ht="16.5" thickBot="1" x14ac:dyDescent="0.3">
      <c r="A128" s="44"/>
      <c r="B128" s="31" t="s">
        <v>126</v>
      </c>
      <c r="C128" s="46" t="s">
        <v>229</v>
      </c>
      <c r="D128" s="40" t="s">
        <v>230</v>
      </c>
      <c r="E128" s="46" t="s">
        <v>231</v>
      </c>
      <c r="F128" s="49">
        <v>6</v>
      </c>
      <c r="G128" s="36">
        <v>3</v>
      </c>
      <c r="H128" s="37">
        <v>0</v>
      </c>
      <c r="I128" s="38">
        <f t="shared" si="10"/>
        <v>3</v>
      </c>
      <c r="J128" s="287"/>
      <c r="K128" s="288"/>
      <c r="L128" s="288"/>
      <c r="M128" s="288"/>
      <c r="N128" s="288"/>
    </row>
    <row r="129" spans="1:9" ht="16.5" thickBot="1" x14ac:dyDescent="0.3">
      <c r="A129" s="293" t="s">
        <v>239</v>
      </c>
      <c r="B129" s="294"/>
      <c r="C129" s="294"/>
      <c r="D129" s="294"/>
      <c r="E129" s="294"/>
      <c r="F129" s="294"/>
      <c r="G129" s="294"/>
      <c r="H129" s="294"/>
      <c r="I129" s="295">
        <f t="shared" si="10"/>
        <v>0</v>
      </c>
    </row>
    <row r="130" spans="1:9" ht="19.149999999999999" customHeight="1" x14ac:dyDescent="0.25">
      <c r="A130" s="66"/>
      <c r="B130" s="31" t="s">
        <v>41</v>
      </c>
      <c r="C130" s="62" t="s">
        <v>232</v>
      </c>
      <c r="D130" s="62" t="s">
        <v>233</v>
      </c>
      <c r="E130" s="63" t="s">
        <v>234</v>
      </c>
      <c r="F130" s="64">
        <v>5</v>
      </c>
      <c r="G130" s="64">
        <v>3</v>
      </c>
      <c r="H130" s="64">
        <v>0</v>
      </c>
      <c r="I130" s="67">
        <f t="shared" si="10"/>
        <v>3</v>
      </c>
    </row>
    <row r="133" spans="1:9" x14ac:dyDescent="0.25">
      <c r="B133" t="s">
        <v>424</v>
      </c>
    </row>
    <row r="134" spans="1:9" x14ac:dyDescent="0.25">
      <c r="B134" t="s">
        <v>425</v>
      </c>
    </row>
    <row r="136" spans="1:9" x14ac:dyDescent="0.25">
      <c r="B136" t="s">
        <v>426</v>
      </c>
    </row>
    <row r="137" spans="1:9" x14ac:dyDescent="0.25">
      <c r="B137" t="s">
        <v>427</v>
      </c>
    </row>
  </sheetData>
  <protectedRanges>
    <protectedRange algorithmName="SHA-512" hashValue="DS9CDkJClaP3XlSxlVNbjTHwI59wSqleXda5sWdnNrp3LSAXnkFagYbG9QnycyrrJHCikQn4Lf+naon7+0yU6A==" saltValue="gFKjB2/8ZRkgKCbcGIQBeg==" spinCount="100000" sqref="A53:C56 E53:I58 A57 C57 A58:C58 A80 I29:I34 I98:I120 I41:I46 I128:I130 I76:I81 I65:I69 I88:I92" name="Range1"/>
    <protectedRange algorithmName="SHA-512" hashValue="DS9CDkJClaP3XlSxlVNbjTHwI59wSqleXda5sWdnNrp3LSAXnkFagYbG9QnycyrrJHCikQn4Lf+naon7+0yU6A==" saltValue="gFKjB2/8ZRkgKCbcGIQBeg==" spinCount="100000" sqref="D81" name="Range1_1"/>
    <protectedRange algorithmName="SHA-512" hashValue="DS9CDkJClaP3XlSxlVNbjTHwI59wSqleXda5sWdnNrp3LSAXnkFagYbG9QnycyrrJHCikQn4Lf+naon7+0yU6A==" saltValue="gFKjB2/8ZRkgKCbcGIQBeg==" spinCount="100000" sqref="A7:B9 E7:I11 D7:D10 A11:B11 A10" name="Range1_2"/>
    <protectedRange algorithmName="SHA-512" hashValue="DS9CDkJClaP3XlSxlVNbjTHwI59wSqleXda5sWdnNrp3LSAXnkFagYbG9QnycyrrJHCikQn4Lf+naon7+0yU6A==" saltValue="gFKjB2/8ZRkgKCbcGIQBeg==" spinCount="100000" sqref="C18:C22 E18:E22 I18:I22" name="Range1_4"/>
    <protectedRange algorithmName="SHA-512" hashValue="DS9CDkJClaP3XlSxlVNbjTHwI59wSqleXda5sWdnNrp3LSAXnkFagYbG9QnycyrrJHCikQn4Lf+naon7+0yU6A==" saltValue="gFKjB2/8ZRkgKCbcGIQBeg==" spinCount="100000" sqref="I121:I122" name="Range1_7"/>
    <protectedRange algorithmName="SHA-512" hashValue="DS9CDkJClaP3XlSxlVNbjTHwI59wSqleXda5sWdnNrp3LSAXnkFagYbG9QnycyrrJHCikQn4Lf+naon7+0yU6A==" saltValue="gFKjB2/8ZRkgKCbcGIQBeg==" spinCount="100000" sqref="C123:E123 I123" name="Range1_8"/>
    <protectedRange algorithmName="SHA-512" hashValue="DS9CDkJClaP3XlSxlVNbjTHwI59wSqleXda5sWdnNrp3LSAXnkFagYbG9QnycyrrJHCikQn4Lf+naon7+0yU6A==" saltValue="gFKjB2/8ZRkgKCbcGIQBeg==" spinCount="100000" sqref="I125" name="Range1_9"/>
    <protectedRange algorithmName="SHA-512" hashValue="DS9CDkJClaP3XlSxlVNbjTHwI59wSqleXda5sWdnNrp3LSAXnkFagYbG9QnycyrrJHCikQn4Lf+naon7+0yU6A==" saltValue="gFKjB2/8ZRkgKCbcGIQBeg==" spinCount="100000" sqref="I127" name="Range1_10"/>
    <protectedRange algorithmName="SHA-512" hashValue="DS9CDkJClaP3XlSxlVNbjTHwI59wSqleXda5sWdnNrp3LSAXnkFagYbG9QnycyrrJHCikQn4Lf+naon7+0yU6A==" saltValue="gFKjB2/8ZRkgKCbcGIQBeg==" spinCount="100000" sqref="I124" name="Range1_11"/>
    <protectedRange algorithmName="SHA-512" hashValue="DS9CDkJClaP3XlSxlVNbjTHwI59wSqleXda5sWdnNrp3LSAXnkFagYbG9QnycyrrJHCikQn4Lf+naon7+0yU6A==" saltValue="gFKjB2/8ZRkgKCbcGIQBeg==" spinCount="100000" sqref="I126" name="Range1_3_1"/>
  </protectedRanges>
  <mergeCells count="138">
    <mergeCell ref="A2:I2"/>
    <mergeCell ref="A3:H3"/>
    <mergeCell ref="A4:I4"/>
    <mergeCell ref="A12:E12"/>
    <mergeCell ref="A13:E13"/>
    <mergeCell ref="G13:H13"/>
    <mergeCell ref="A25:H25"/>
    <mergeCell ref="A26:I26"/>
    <mergeCell ref="A27:I27"/>
    <mergeCell ref="A35:E35"/>
    <mergeCell ref="A36:E36"/>
    <mergeCell ref="G36:H36"/>
    <mergeCell ref="A14:H14"/>
    <mergeCell ref="A15:I15"/>
    <mergeCell ref="A16:I16"/>
    <mergeCell ref="A23:E23"/>
    <mergeCell ref="A24:E24"/>
    <mergeCell ref="G24:H24"/>
    <mergeCell ref="G71:H71"/>
    <mergeCell ref="A49:H49"/>
    <mergeCell ref="A50:I50"/>
    <mergeCell ref="A51:I51"/>
    <mergeCell ref="A59:E59"/>
    <mergeCell ref="A60:E60"/>
    <mergeCell ref="G60:H60"/>
    <mergeCell ref="A37:H37"/>
    <mergeCell ref="A38:I38"/>
    <mergeCell ref="A39:I39"/>
    <mergeCell ref="A47:E47"/>
    <mergeCell ref="A48:E48"/>
    <mergeCell ref="G48:H48"/>
    <mergeCell ref="A95:H95"/>
    <mergeCell ref="A96:I96"/>
    <mergeCell ref="A129:I129"/>
    <mergeCell ref="J3:Q3"/>
    <mergeCell ref="A5:I5"/>
    <mergeCell ref="J4:N4"/>
    <mergeCell ref="J7:N7"/>
    <mergeCell ref="A84:H84"/>
    <mergeCell ref="A85:I85"/>
    <mergeCell ref="A86:I86"/>
    <mergeCell ref="A93:E93"/>
    <mergeCell ref="A94:E94"/>
    <mergeCell ref="G94:H94"/>
    <mergeCell ref="A72:H72"/>
    <mergeCell ref="A73:I73"/>
    <mergeCell ref="A74:I74"/>
    <mergeCell ref="A82:E82"/>
    <mergeCell ref="A83:E83"/>
    <mergeCell ref="G83:H83"/>
    <mergeCell ref="A61:H61"/>
    <mergeCell ref="A62:I62"/>
    <mergeCell ref="A63:I63"/>
    <mergeCell ref="A70:E70"/>
    <mergeCell ref="A71:E71"/>
    <mergeCell ref="J20:N20"/>
    <mergeCell ref="J21:N21"/>
    <mergeCell ref="J22:N22"/>
    <mergeCell ref="J18:N18"/>
    <mergeCell ref="J19:N19"/>
    <mergeCell ref="J8:N8"/>
    <mergeCell ref="J9:N9"/>
    <mergeCell ref="J10:N10"/>
    <mergeCell ref="J11:N11"/>
    <mergeCell ref="J41:N41"/>
    <mergeCell ref="J42:N42"/>
    <mergeCell ref="J43:N43"/>
    <mergeCell ref="J32:N32"/>
    <mergeCell ref="J33:N33"/>
    <mergeCell ref="J34:N34"/>
    <mergeCell ref="J29:N29"/>
    <mergeCell ref="J30:N30"/>
    <mergeCell ref="J31:N31"/>
    <mergeCell ref="J56:N56"/>
    <mergeCell ref="J57:N57"/>
    <mergeCell ref="J58:N58"/>
    <mergeCell ref="J53:N53"/>
    <mergeCell ref="J54:N54"/>
    <mergeCell ref="J55:N55"/>
    <mergeCell ref="J44:N44"/>
    <mergeCell ref="J45:N45"/>
    <mergeCell ref="J46:N46"/>
    <mergeCell ref="J76:N76"/>
    <mergeCell ref="J77:N77"/>
    <mergeCell ref="J78:N78"/>
    <mergeCell ref="J79:N79"/>
    <mergeCell ref="J68:N68"/>
    <mergeCell ref="J69:N69"/>
    <mergeCell ref="J65:N65"/>
    <mergeCell ref="J66:N66"/>
    <mergeCell ref="J67:N67"/>
    <mergeCell ref="J98:N98"/>
    <mergeCell ref="J99:N99"/>
    <mergeCell ref="J100:N100"/>
    <mergeCell ref="J101:N101"/>
    <mergeCell ref="J102:N102"/>
    <mergeCell ref="J103:N103"/>
    <mergeCell ref="J92:N92"/>
    <mergeCell ref="J88:N88"/>
    <mergeCell ref="J80:N80"/>
    <mergeCell ref="J81:N81"/>
    <mergeCell ref="J121:N121"/>
    <mergeCell ref="J110:N110"/>
    <mergeCell ref="J111:N111"/>
    <mergeCell ref="J112:N112"/>
    <mergeCell ref="J113:N113"/>
    <mergeCell ref="J114:N114"/>
    <mergeCell ref="J115:N115"/>
    <mergeCell ref="J104:N104"/>
    <mergeCell ref="J105:N105"/>
    <mergeCell ref="J106:N106"/>
    <mergeCell ref="J107:N107"/>
    <mergeCell ref="J108:N108"/>
    <mergeCell ref="J109:N109"/>
    <mergeCell ref="R4:T4"/>
    <mergeCell ref="R57:T57"/>
    <mergeCell ref="R58:T58"/>
    <mergeCell ref="R69:T69"/>
    <mergeCell ref="R76:T76"/>
    <mergeCell ref="R77:T77"/>
    <mergeCell ref="J128:N128"/>
    <mergeCell ref="O4:Q4"/>
    <mergeCell ref="O58:Q58"/>
    <mergeCell ref="O57:Q57"/>
    <mergeCell ref="O69:Q69"/>
    <mergeCell ref="O76:Q76"/>
    <mergeCell ref="O77:Q77"/>
    <mergeCell ref="J122:N122"/>
    <mergeCell ref="J123:N123"/>
    <mergeCell ref="J124:N124"/>
    <mergeCell ref="J125:N125"/>
    <mergeCell ref="J126:N126"/>
    <mergeCell ref="J127:N127"/>
    <mergeCell ref="J116:N116"/>
    <mergeCell ref="J117:N117"/>
    <mergeCell ref="J118:N118"/>
    <mergeCell ref="J119:N119"/>
    <mergeCell ref="J120:N120"/>
  </mergeCells>
  <conditionalFormatting sqref="G24:H24">
    <cfRule type="cellIs" dxfId="31" priority="17" operator="greaterThanOrEqual">
      <formula>25</formula>
    </cfRule>
  </conditionalFormatting>
  <conditionalFormatting sqref="F47">
    <cfRule type="cellIs" dxfId="30" priority="14" operator="greaterThan">
      <formula>30</formula>
    </cfRule>
  </conditionalFormatting>
  <conditionalFormatting sqref="G71:H71">
    <cfRule type="cellIs" dxfId="29" priority="9" operator="greaterThanOrEqual">
      <formula>25</formula>
    </cfRule>
  </conditionalFormatting>
  <conditionalFormatting sqref="H98:H108">
    <cfRule type="expression" dxfId="28" priority="19">
      <formula>MOD(H98,2)</formula>
    </cfRule>
  </conditionalFormatting>
  <conditionalFormatting sqref="F12">
    <cfRule type="cellIs" dxfId="27" priority="36" operator="greaterThan">
      <formula>30</formula>
    </cfRule>
  </conditionalFormatting>
  <conditionalFormatting sqref="G13:H13">
    <cfRule type="cellIs" dxfId="26" priority="35" operator="greaterThanOrEqual">
      <formula>25</formula>
    </cfRule>
  </conditionalFormatting>
  <conditionalFormatting sqref="H112">
    <cfRule type="expression" dxfId="25" priority="29">
      <formula>MOD(H112,2)</formula>
    </cfRule>
  </conditionalFormatting>
  <conditionalFormatting sqref="H109">
    <cfRule type="expression" dxfId="24" priority="33">
      <formula>MOD(H109,2)</formula>
    </cfRule>
  </conditionalFormatting>
  <conditionalFormatting sqref="H110">
    <cfRule type="expression" dxfId="23" priority="32">
      <formula>MOD(H110,2)</formula>
    </cfRule>
  </conditionalFormatting>
  <conditionalFormatting sqref="H111">
    <cfRule type="expression" dxfId="22" priority="31">
      <formula>MOD(H111,2)</formula>
    </cfRule>
  </conditionalFormatting>
  <conditionalFormatting sqref="H113">
    <cfRule type="expression" dxfId="21" priority="28">
      <formula>MOD(H113,2)</formula>
    </cfRule>
  </conditionalFormatting>
  <conditionalFormatting sqref="H114">
    <cfRule type="expression" dxfId="20" priority="27">
      <formula>MOD(H114,2)</formula>
    </cfRule>
  </conditionalFormatting>
  <conditionalFormatting sqref="H115">
    <cfRule type="expression" dxfId="19" priority="26">
      <formula>MOD(H115,2)</formula>
    </cfRule>
  </conditionalFormatting>
  <conditionalFormatting sqref="H116">
    <cfRule type="expression" dxfId="18" priority="25">
      <formula>MOD(H116,2)</formula>
    </cfRule>
  </conditionalFormatting>
  <conditionalFormatting sqref="H117">
    <cfRule type="expression" dxfId="17" priority="24">
      <formula>MOD(H117,2)</formula>
    </cfRule>
  </conditionalFormatting>
  <conditionalFormatting sqref="H118">
    <cfRule type="expression" dxfId="16" priority="22">
      <formula>MOD(H118,2)</formula>
    </cfRule>
  </conditionalFormatting>
  <conditionalFormatting sqref="H119">
    <cfRule type="expression" dxfId="15" priority="21">
      <formula>MOD(H119,2)</formula>
    </cfRule>
  </conditionalFormatting>
  <conditionalFormatting sqref="F23">
    <cfRule type="cellIs" dxfId="14" priority="18" operator="greaterThan">
      <formula>30</formula>
    </cfRule>
  </conditionalFormatting>
  <conditionalFormatting sqref="F35">
    <cfRule type="cellIs" dxfId="13" priority="16" operator="greaterThan">
      <formula>30</formula>
    </cfRule>
  </conditionalFormatting>
  <conditionalFormatting sqref="G36:H36">
    <cfRule type="cellIs" dxfId="12" priority="15" operator="greaterThanOrEqual">
      <formula>25</formula>
    </cfRule>
  </conditionalFormatting>
  <conditionalFormatting sqref="G48:H48">
    <cfRule type="cellIs" dxfId="11" priority="13" operator="greaterThanOrEqual">
      <formula>25</formula>
    </cfRule>
  </conditionalFormatting>
  <conditionalFormatting sqref="F59">
    <cfRule type="cellIs" dxfId="10" priority="12" operator="greaterThan">
      <formula>30</formula>
    </cfRule>
  </conditionalFormatting>
  <conditionalFormatting sqref="G60:H60">
    <cfRule type="cellIs" dxfId="9" priority="11" operator="greaterThanOrEqual">
      <formula>25</formula>
    </cfRule>
  </conditionalFormatting>
  <conditionalFormatting sqref="F70">
    <cfRule type="cellIs" dxfId="8" priority="10" operator="greaterThan">
      <formula>30</formula>
    </cfRule>
  </conditionalFormatting>
  <conditionalFormatting sqref="F82">
    <cfRule type="cellIs" dxfId="7" priority="8" operator="greaterThan">
      <formula>30</formula>
    </cfRule>
  </conditionalFormatting>
  <conditionalFormatting sqref="G83:H83">
    <cfRule type="cellIs" dxfId="6" priority="7" operator="greaterThanOrEqual">
      <formula>25</formula>
    </cfRule>
  </conditionalFormatting>
  <conditionalFormatting sqref="F93">
    <cfRule type="cellIs" dxfId="5" priority="6" operator="greaterThan">
      <formula>30</formula>
    </cfRule>
  </conditionalFormatting>
  <conditionalFormatting sqref="G94:H94">
    <cfRule type="cellIs" dxfId="4" priority="5" operator="greaterThanOrEqual">
      <formula>25</formula>
    </cfRule>
  </conditionalFormatting>
  <conditionalFormatting sqref="H126">
    <cfRule type="expression" dxfId="3" priority="4">
      <formula>MOD(H126,2)</formula>
    </cfRule>
  </conditionalFormatting>
  <conditionalFormatting sqref="G108">
    <cfRule type="expression" dxfId="2" priority="3">
      <formula>MOD(G108,2)</formula>
    </cfRule>
  </conditionalFormatting>
  <conditionalFormatting sqref="H120">
    <cfRule type="expression" dxfId="1" priority="2">
      <formula>MOD(H120,2)</formula>
    </cfRule>
  </conditionalFormatting>
  <conditionalFormatting sqref="H128">
    <cfRule type="expression" dxfId="0" priority="1">
      <formula>MOD(H128,2)</formula>
    </cfRule>
  </conditionalFormatting>
  <pageMargins left="0.7" right="0.7" top="0.75" bottom="0.75" header="0.3" footer="0.3"/>
  <pageSetup scale="43" fitToHeight="0"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[1]DersTipleri!#REF!</xm:f>
          </x14:formula1>
          <xm:sqref>B126</xm:sqref>
        </x14:dataValidation>
        <x14:dataValidation type="list" allowBlank="1" showInputMessage="1" showErrorMessage="1">
          <x14:formula1>
            <xm:f>[2]DersTipleri!#REF!</xm:f>
          </x14:formula1>
          <xm:sqref>B125 B127:B128</xm:sqref>
        </x14:dataValidation>
        <x14:dataValidation type="list" allowBlank="1" showInputMessage="1" showErrorMessage="1">
          <x14:formula1>
            <xm:f>[3]DersTipleri!#REF!</xm:f>
          </x14:formula1>
          <xm:sqref>B121:B124</xm:sqref>
        </x14:dataValidation>
        <x14:dataValidation type="list" allowBlank="1" showInputMessage="1" showErrorMessage="1">
          <x14:formula1>
            <xm:f>[4]DersTipleri!#REF!</xm:f>
          </x14:formula1>
          <xm:sqref>B130</xm:sqref>
        </x14:dataValidation>
        <x14:dataValidation type="list" allowBlank="1" showInputMessage="1" showErrorMessage="1">
          <x14:formula1>
            <xm:f>[5]DersTipleri!#REF!</xm:f>
          </x14:formula1>
          <xm:sqref>B7:B11 B18:B22 B29:B34 B41:B46 B53:B58 B65:B69 B76:B81 B88:B92 B129 B98:B120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topLeftCell="A58" workbookViewId="0">
      <selection activeCell="A63" sqref="A63"/>
    </sheetView>
  </sheetViews>
  <sheetFormatPr defaultRowHeight="15" x14ac:dyDescent="0.25"/>
  <cols>
    <col min="1" max="1" width="7.5703125" customWidth="1"/>
    <col min="2" max="2" width="10.28515625" bestFit="1" customWidth="1"/>
    <col min="3" max="3" width="28.7109375" customWidth="1"/>
    <col min="6" max="6" width="9.140625" bestFit="1" customWidth="1"/>
    <col min="7" max="7" width="43.28515625" customWidth="1"/>
    <col min="8" max="8" width="8.85546875" style="79"/>
    <col min="9" max="9" width="13.7109375" style="79" customWidth="1"/>
    <col min="10" max="10" width="59.42578125" customWidth="1"/>
  </cols>
  <sheetData>
    <row r="1" spans="1:10" x14ac:dyDescent="0.25">
      <c r="A1" s="78"/>
      <c r="D1" s="79"/>
      <c r="E1" s="79"/>
    </row>
    <row r="2" spans="1:10" ht="15.75" thickBot="1" x14ac:dyDescent="0.3">
      <c r="A2" s="78"/>
      <c r="D2" s="79"/>
      <c r="E2" s="79"/>
    </row>
    <row r="3" spans="1:10" ht="15.75" thickBot="1" x14ac:dyDescent="0.3">
      <c r="A3" s="80"/>
      <c r="B3" s="324" t="s">
        <v>314</v>
      </c>
      <c r="C3" s="325"/>
      <c r="D3" s="81" t="s">
        <v>315</v>
      </c>
      <c r="E3" s="82" t="s">
        <v>6</v>
      </c>
      <c r="F3" s="324" t="s">
        <v>316</v>
      </c>
      <c r="G3" s="325"/>
      <c r="H3" s="81" t="s">
        <v>315</v>
      </c>
      <c r="I3" s="82" t="s">
        <v>6</v>
      </c>
      <c r="J3" s="83" t="s">
        <v>317</v>
      </c>
    </row>
    <row r="4" spans="1:10" ht="15" customHeight="1" x14ac:dyDescent="0.25">
      <c r="A4" s="326" t="s">
        <v>318</v>
      </c>
      <c r="B4" s="84" t="s">
        <v>58</v>
      </c>
      <c r="C4" s="85" t="s">
        <v>60</v>
      </c>
      <c r="D4" s="86">
        <v>3</v>
      </c>
      <c r="E4" s="87">
        <v>6</v>
      </c>
      <c r="F4" s="88"/>
      <c r="G4" s="89" t="s">
        <v>258</v>
      </c>
      <c r="H4" s="90"/>
      <c r="I4" s="91"/>
    </row>
    <row r="5" spans="1:10" x14ac:dyDescent="0.25">
      <c r="A5" s="327"/>
      <c r="B5" s="92" t="s">
        <v>45</v>
      </c>
      <c r="C5" s="93" t="s">
        <v>319</v>
      </c>
      <c r="D5" s="94">
        <v>4</v>
      </c>
      <c r="E5" s="95">
        <v>7</v>
      </c>
      <c r="F5" s="96"/>
      <c r="G5" s="97" t="s">
        <v>254</v>
      </c>
      <c r="H5" s="98"/>
      <c r="I5" s="99"/>
    </row>
    <row r="6" spans="1:10" x14ac:dyDescent="0.25">
      <c r="A6" s="327"/>
      <c r="B6" s="92" t="s">
        <v>35</v>
      </c>
      <c r="C6" s="93" t="s">
        <v>37</v>
      </c>
      <c r="D6" s="94">
        <v>4</v>
      </c>
      <c r="E6" s="95">
        <v>7</v>
      </c>
      <c r="F6" s="96"/>
      <c r="G6" s="97" t="s">
        <v>320</v>
      </c>
      <c r="H6" s="98"/>
      <c r="I6" s="99"/>
    </row>
    <row r="7" spans="1:10" x14ac:dyDescent="0.25">
      <c r="A7" s="327"/>
      <c r="B7" s="100" t="s">
        <v>84</v>
      </c>
      <c r="C7" s="101" t="s">
        <v>306</v>
      </c>
      <c r="D7" s="94">
        <v>4</v>
      </c>
      <c r="E7" s="95">
        <v>7</v>
      </c>
      <c r="F7" s="102"/>
      <c r="G7" s="103" t="s">
        <v>265</v>
      </c>
      <c r="H7" s="98"/>
      <c r="I7" s="99"/>
    </row>
    <row r="8" spans="1:10" x14ac:dyDescent="0.25">
      <c r="A8" s="327"/>
      <c r="B8" s="104" t="s">
        <v>343</v>
      </c>
      <c r="C8" s="105" t="s">
        <v>321</v>
      </c>
      <c r="D8" s="94">
        <v>4</v>
      </c>
      <c r="E8" s="169">
        <v>7</v>
      </c>
      <c r="F8" s="106"/>
      <c r="G8" s="107" t="s">
        <v>246</v>
      </c>
      <c r="H8" s="98"/>
      <c r="I8" s="108"/>
    </row>
    <row r="9" spans="1:10" ht="13.9" customHeight="1" x14ac:dyDescent="0.25">
      <c r="A9" s="327"/>
      <c r="B9" s="104" t="s">
        <v>344</v>
      </c>
      <c r="C9" s="105" t="s">
        <v>322</v>
      </c>
      <c r="D9" s="94">
        <v>4</v>
      </c>
      <c r="E9" s="169">
        <v>7</v>
      </c>
      <c r="F9" s="106"/>
      <c r="G9" s="107" t="s">
        <v>251</v>
      </c>
      <c r="H9" s="98"/>
      <c r="I9" s="108"/>
    </row>
    <row r="10" spans="1:10" ht="16.899999999999999" customHeight="1" x14ac:dyDescent="0.25">
      <c r="A10" s="327"/>
      <c r="B10" s="104" t="s">
        <v>345</v>
      </c>
      <c r="C10" s="105" t="s">
        <v>323</v>
      </c>
      <c r="D10" s="94">
        <v>4</v>
      </c>
      <c r="E10" s="169">
        <v>7</v>
      </c>
      <c r="F10" s="110"/>
      <c r="G10" s="111" t="s">
        <v>245</v>
      </c>
      <c r="H10" s="112"/>
      <c r="I10" s="113"/>
    </row>
    <row r="11" spans="1:10" ht="16.149999999999999" customHeight="1" x14ac:dyDescent="0.25">
      <c r="A11" s="327"/>
      <c r="B11" s="104" t="s">
        <v>346</v>
      </c>
      <c r="C11" s="105" t="s">
        <v>324</v>
      </c>
      <c r="D11" s="94">
        <v>4</v>
      </c>
      <c r="E11" s="109">
        <v>7</v>
      </c>
      <c r="F11" s="110"/>
      <c r="G11" s="111" t="s">
        <v>250</v>
      </c>
      <c r="H11" s="112"/>
      <c r="I11" s="113"/>
    </row>
    <row r="12" spans="1:10" ht="89.45" customHeight="1" x14ac:dyDescent="0.25">
      <c r="A12" s="327"/>
      <c r="B12" s="115" t="s">
        <v>17</v>
      </c>
      <c r="C12" s="116" t="s">
        <v>19</v>
      </c>
      <c r="D12" s="114">
        <v>3</v>
      </c>
      <c r="E12" s="117">
        <v>6</v>
      </c>
      <c r="F12" s="106"/>
      <c r="G12" s="107" t="s">
        <v>325</v>
      </c>
      <c r="H12" s="98"/>
      <c r="I12" s="108"/>
      <c r="J12" s="118" t="s">
        <v>367</v>
      </c>
    </row>
    <row r="13" spans="1:10" x14ac:dyDescent="0.25">
      <c r="A13" s="327"/>
      <c r="B13" s="115"/>
      <c r="C13" s="116"/>
      <c r="D13" s="114"/>
      <c r="E13" s="117"/>
      <c r="F13" s="106"/>
      <c r="G13" s="107"/>
      <c r="H13" s="98"/>
      <c r="I13" s="108"/>
    </row>
    <row r="14" spans="1:10" ht="15.75" thickBot="1" x14ac:dyDescent="0.3">
      <c r="A14" s="327"/>
      <c r="B14" s="120"/>
      <c r="C14" s="121"/>
      <c r="D14" s="122"/>
      <c r="E14" s="123"/>
      <c r="F14" s="120"/>
      <c r="G14" s="121"/>
      <c r="H14" s="122"/>
      <c r="I14" s="123"/>
    </row>
    <row r="15" spans="1:10" ht="171" customHeight="1" thickTop="1" thickBot="1" x14ac:dyDescent="0.3">
      <c r="A15" s="327"/>
      <c r="B15" s="328" t="s">
        <v>327</v>
      </c>
      <c r="C15" s="329"/>
      <c r="D15" s="125">
        <f>SUM(D4:D13)</f>
        <v>34</v>
      </c>
      <c r="E15" s="126">
        <f>SUM(E4:E13)</f>
        <v>61</v>
      </c>
      <c r="F15" s="330" t="s">
        <v>327</v>
      </c>
      <c r="G15" s="331"/>
      <c r="H15" s="124"/>
      <c r="I15" s="127" t="s">
        <v>328</v>
      </c>
      <c r="J15" s="128" t="s">
        <v>347</v>
      </c>
    </row>
    <row r="16" spans="1:10" ht="15" customHeight="1" x14ac:dyDescent="0.25">
      <c r="A16" s="326" t="s">
        <v>329</v>
      </c>
      <c r="B16" s="84" t="s">
        <v>24</v>
      </c>
      <c r="C16" s="85" t="s">
        <v>330</v>
      </c>
      <c r="D16" s="86">
        <v>3</v>
      </c>
      <c r="E16" s="87">
        <v>6</v>
      </c>
      <c r="F16" s="88"/>
      <c r="G16" s="89" t="s">
        <v>249</v>
      </c>
      <c r="H16" s="90"/>
      <c r="I16" s="91"/>
    </row>
    <row r="17" spans="1:10" x14ac:dyDescent="0.25">
      <c r="A17" s="327"/>
      <c r="B17" s="92" t="s">
        <v>68</v>
      </c>
      <c r="C17" s="93" t="s">
        <v>70</v>
      </c>
      <c r="D17" s="94">
        <v>4</v>
      </c>
      <c r="E17" s="95">
        <v>7</v>
      </c>
      <c r="F17" s="96"/>
      <c r="G17" s="97" t="s">
        <v>261</v>
      </c>
      <c r="H17" s="98"/>
      <c r="I17" s="99"/>
    </row>
    <row r="18" spans="1:10" x14ac:dyDescent="0.25">
      <c r="A18" s="327"/>
      <c r="B18" s="92" t="s">
        <v>48</v>
      </c>
      <c r="C18" s="93" t="s">
        <v>50</v>
      </c>
      <c r="D18" s="94">
        <v>4</v>
      </c>
      <c r="E18" s="95">
        <v>7</v>
      </c>
      <c r="F18" s="96"/>
      <c r="G18" s="97" t="s">
        <v>255</v>
      </c>
      <c r="H18" s="98"/>
      <c r="I18" s="99"/>
    </row>
    <row r="19" spans="1:10" x14ac:dyDescent="0.25">
      <c r="A19" s="327"/>
      <c r="B19" s="92" t="s">
        <v>71</v>
      </c>
      <c r="C19" s="93" t="s">
        <v>73</v>
      </c>
      <c r="D19" s="94">
        <v>4</v>
      </c>
      <c r="E19" s="95">
        <v>7</v>
      </c>
      <c r="F19" s="96"/>
      <c r="G19" s="97" t="s">
        <v>262</v>
      </c>
      <c r="H19" s="98"/>
      <c r="I19" s="99"/>
    </row>
    <row r="20" spans="1:10" x14ac:dyDescent="0.25">
      <c r="A20" s="327"/>
      <c r="B20" s="92" t="s">
        <v>51</v>
      </c>
      <c r="C20" s="93" t="s">
        <v>331</v>
      </c>
      <c r="D20" s="94">
        <v>3</v>
      </c>
      <c r="E20" s="95">
        <v>6</v>
      </c>
      <c r="F20" s="96"/>
      <c r="G20" s="97" t="s">
        <v>256</v>
      </c>
      <c r="H20" s="98"/>
      <c r="I20" s="99"/>
    </row>
    <row r="21" spans="1:10" x14ac:dyDescent="0.25">
      <c r="A21" s="327"/>
      <c r="B21" s="92" t="s">
        <v>86</v>
      </c>
      <c r="C21" s="93" t="s">
        <v>88</v>
      </c>
      <c r="D21" s="94">
        <v>4</v>
      </c>
      <c r="E21" s="95">
        <v>7</v>
      </c>
      <c r="F21" s="96"/>
      <c r="G21" s="97" t="s">
        <v>266</v>
      </c>
      <c r="H21" s="98"/>
      <c r="I21" s="99"/>
    </row>
    <row r="22" spans="1:10" x14ac:dyDescent="0.25">
      <c r="A22" s="327"/>
      <c r="B22" s="92" t="s">
        <v>89</v>
      </c>
      <c r="C22" s="93" t="s">
        <v>91</v>
      </c>
      <c r="D22" s="94">
        <v>4</v>
      </c>
      <c r="E22" s="95">
        <v>7</v>
      </c>
      <c r="F22" s="96"/>
      <c r="G22" s="97" t="s">
        <v>267</v>
      </c>
      <c r="H22" s="98"/>
      <c r="I22" s="99"/>
    </row>
    <row r="23" spans="1:10" x14ac:dyDescent="0.25">
      <c r="A23" s="327"/>
      <c r="B23" s="92" t="s">
        <v>107</v>
      </c>
      <c r="C23" s="93" t="s">
        <v>109</v>
      </c>
      <c r="D23" s="94">
        <v>4</v>
      </c>
      <c r="E23" s="95">
        <v>7</v>
      </c>
      <c r="F23" s="96"/>
      <c r="G23" s="97" t="s">
        <v>274</v>
      </c>
      <c r="H23" s="98"/>
      <c r="I23" s="99"/>
    </row>
    <row r="24" spans="1:10" x14ac:dyDescent="0.25">
      <c r="A24" s="327"/>
      <c r="B24" s="92" t="s">
        <v>65</v>
      </c>
      <c r="C24" s="93" t="s">
        <v>67</v>
      </c>
      <c r="D24" s="94">
        <v>4</v>
      </c>
      <c r="E24" s="95">
        <v>7</v>
      </c>
      <c r="F24" s="96"/>
      <c r="G24" s="97" t="s">
        <v>260</v>
      </c>
      <c r="H24" s="98"/>
      <c r="I24" s="99"/>
    </row>
    <row r="25" spans="1:10" x14ac:dyDescent="0.25">
      <c r="A25" s="327"/>
      <c r="B25" s="92" t="s">
        <v>120</v>
      </c>
      <c r="C25" s="93" t="s">
        <v>122</v>
      </c>
      <c r="D25" s="94">
        <v>3</v>
      </c>
      <c r="E25" s="95">
        <v>8</v>
      </c>
      <c r="F25" s="96"/>
      <c r="G25" s="97" t="s">
        <v>278</v>
      </c>
      <c r="H25" s="98"/>
      <c r="I25" s="99"/>
    </row>
    <row r="26" spans="1:10" x14ac:dyDescent="0.25">
      <c r="A26" s="327"/>
      <c r="B26" s="92" t="s">
        <v>136</v>
      </c>
      <c r="C26" s="93" t="s">
        <v>138</v>
      </c>
      <c r="D26" s="94">
        <v>3</v>
      </c>
      <c r="E26" s="95">
        <v>8</v>
      </c>
      <c r="F26" s="96"/>
      <c r="G26" s="97" t="s">
        <v>283</v>
      </c>
      <c r="H26" s="98"/>
      <c r="I26" s="99"/>
    </row>
    <row r="27" spans="1:10" x14ac:dyDescent="0.25">
      <c r="A27" s="327"/>
      <c r="B27" s="129" t="s">
        <v>113</v>
      </c>
      <c r="C27" s="101" t="s">
        <v>115</v>
      </c>
      <c r="D27" s="94">
        <v>4</v>
      </c>
      <c r="E27" s="95">
        <v>7</v>
      </c>
      <c r="F27" s="130"/>
      <c r="G27" s="103" t="s">
        <v>276</v>
      </c>
      <c r="H27" s="98"/>
      <c r="I27" s="99"/>
    </row>
    <row r="28" spans="1:10" x14ac:dyDescent="0.25">
      <c r="A28" s="327"/>
      <c r="B28" s="92" t="s">
        <v>104</v>
      </c>
      <c r="C28" s="93" t="s">
        <v>106</v>
      </c>
      <c r="D28" s="94">
        <v>4</v>
      </c>
      <c r="E28" s="95">
        <v>7</v>
      </c>
      <c r="F28" s="96"/>
      <c r="G28" s="97" t="s">
        <v>273</v>
      </c>
      <c r="H28" s="98"/>
      <c r="I28" s="99"/>
    </row>
    <row r="29" spans="1:10" x14ac:dyDescent="0.25">
      <c r="A29" s="327"/>
      <c r="B29" s="92" t="s">
        <v>110</v>
      </c>
      <c r="C29" s="93" t="s">
        <v>348</v>
      </c>
      <c r="D29" s="94">
        <v>3</v>
      </c>
      <c r="E29" s="95">
        <v>7</v>
      </c>
      <c r="F29" s="96"/>
      <c r="G29" s="97" t="s">
        <v>275</v>
      </c>
      <c r="H29" s="98"/>
      <c r="I29" s="99"/>
    </row>
    <row r="30" spans="1:10" x14ac:dyDescent="0.25">
      <c r="A30" s="327"/>
      <c r="B30" s="115"/>
      <c r="C30" s="116" t="s">
        <v>332</v>
      </c>
      <c r="D30" s="114">
        <v>3</v>
      </c>
      <c r="E30" s="117">
        <v>6</v>
      </c>
      <c r="F30" s="168"/>
      <c r="G30" s="116" t="s">
        <v>332</v>
      </c>
      <c r="H30" s="112"/>
      <c r="I30" s="150"/>
    </row>
    <row r="31" spans="1:10" x14ac:dyDescent="0.25">
      <c r="A31" s="327"/>
      <c r="B31" s="137"/>
      <c r="C31" s="93" t="s">
        <v>332</v>
      </c>
      <c r="D31" s="94">
        <v>3</v>
      </c>
      <c r="E31" s="94">
        <v>6</v>
      </c>
      <c r="F31" s="138"/>
      <c r="G31" s="93" t="s">
        <v>332</v>
      </c>
      <c r="H31" s="98"/>
      <c r="I31" s="99"/>
    </row>
    <row r="32" spans="1:10" ht="28.9" customHeight="1" x14ac:dyDescent="0.25">
      <c r="A32" s="327"/>
      <c r="B32" s="92"/>
      <c r="C32" s="93" t="s">
        <v>332</v>
      </c>
      <c r="D32" s="94">
        <v>3</v>
      </c>
      <c r="E32" s="94">
        <v>6</v>
      </c>
      <c r="F32" s="139"/>
      <c r="G32" s="93" t="s">
        <v>332</v>
      </c>
      <c r="H32" s="112"/>
      <c r="I32" s="140"/>
      <c r="J32" s="128"/>
    </row>
    <row r="33" spans="1:12" ht="60" x14ac:dyDescent="0.25">
      <c r="A33" s="327"/>
      <c r="B33" s="92"/>
      <c r="C33" s="93" t="s">
        <v>332</v>
      </c>
      <c r="D33" s="94">
        <v>3</v>
      </c>
      <c r="E33" s="94">
        <v>6</v>
      </c>
      <c r="F33" s="92"/>
      <c r="G33" s="93" t="s">
        <v>332</v>
      </c>
      <c r="H33" s="94"/>
      <c r="I33" s="95"/>
      <c r="J33" s="128" t="s">
        <v>350</v>
      </c>
    </row>
    <row r="34" spans="1:12" x14ac:dyDescent="0.25">
      <c r="A34" s="327"/>
      <c r="B34" s="92"/>
      <c r="C34" s="93"/>
      <c r="D34" s="94"/>
      <c r="E34" s="95"/>
      <c r="F34" s="92"/>
      <c r="G34" s="93"/>
      <c r="H34" s="94"/>
      <c r="I34" s="95"/>
    </row>
    <row r="35" spans="1:12" x14ac:dyDescent="0.25">
      <c r="A35" s="327"/>
      <c r="B35" s="92"/>
      <c r="C35" s="93"/>
      <c r="D35" s="94"/>
      <c r="E35" s="95"/>
      <c r="F35" s="92"/>
      <c r="G35" s="93"/>
      <c r="H35" s="94"/>
      <c r="I35" s="95"/>
    </row>
    <row r="36" spans="1:12" ht="15.75" thickBot="1" x14ac:dyDescent="0.3">
      <c r="A36" s="327"/>
      <c r="B36" s="131"/>
      <c r="C36" s="132"/>
      <c r="D36" s="133"/>
      <c r="E36" s="134"/>
      <c r="F36" s="131"/>
      <c r="G36" s="132"/>
      <c r="H36" s="133"/>
      <c r="I36" s="134"/>
    </row>
    <row r="37" spans="1:12" ht="61.5" thickTop="1" thickBot="1" x14ac:dyDescent="0.3">
      <c r="A37" s="327"/>
      <c r="B37" s="328" t="s">
        <v>327</v>
      </c>
      <c r="C37" s="329"/>
      <c r="D37" s="126">
        <f>SUM(D16:D33)</f>
        <v>63</v>
      </c>
      <c r="E37" s="126">
        <f>SUM(E16:E33)</f>
        <v>122</v>
      </c>
      <c r="F37" s="330" t="s">
        <v>327</v>
      </c>
      <c r="G37" s="331"/>
      <c r="H37" s="124"/>
      <c r="I37" s="127" t="s">
        <v>333</v>
      </c>
      <c r="J37" s="128" t="s">
        <v>349</v>
      </c>
    </row>
    <row r="38" spans="1:12" ht="17.45" customHeight="1" x14ac:dyDescent="0.25">
      <c r="A38" s="332" t="s">
        <v>334</v>
      </c>
      <c r="B38" s="84" t="s">
        <v>21</v>
      </c>
      <c r="C38" s="85" t="s">
        <v>23</v>
      </c>
      <c r="D38" s="86">
        <v>4</v>
      </c>
      <c r="E38" s="87">
        <v>4</v>
      </c>
      <c r="F38" s="106"/>
      <c r="G38" s="107" t="s">
        <v>248</v>
      </c>
      <c r="H38" s="98"/>
      <c r="I38" s="108"/>
    </row>
    <row r="39" spans="1:12" ht="19.899999999999999" customHeight="1" x14ac:dyDescent="0.25">
      <c r="A39" s="333"/>
      <c r="B39" s="92" t="s">
        <v>38</v>
      </c>
      <c r="C39" s="93" t="s">
        <v>40</v>
      </c>
      <c r="D39" s="94">
        <v>4</v>
      </c>
      <c r="E39" s="95">
        <v>4</v>
      </c>
      <c r="F39" s="106"/>
      <c r="G39" s="107" t="s">
        <v>253</v>
      </c>
      <c r="H39" s="98"/>
      <c r="I39" s="108"/>
    </row>
    <row r="40" spans="1:12" ht="39.6" customHeight="1" x14ac:dyDescent="0.25">
      <c r="A40" s="333"/>
      <c r="B40" s="92" t="s">
        <v>96</v>
      </c>
      <c r="C40" s="93" t="s">
        <v>98</v>
      </c>
      <c r="D40" s="94">
        <v>2</v>
      </c>
      <c r="E40" s="95">
        <v>2</v>
      </c>
      <c r="F40" s="170"/>
      <c r="G40" s="107" t="s">
        <v>269</v>
      </c>
      <c r="H40" s="98"/>
      <c r="I40" s="108"/>
      <c r="J40" s="128" t="s">
        <v>373</v>
      </c>
      <c r="K40" s="171"/>
      <c r="L40" s="171"/>
    </row>
    <row r="41" spans="1:12" ht="45.6" customHeight="1" x14ac:dyDescent="0.25">
      <c r="A41" s="333"/>
      <c r="B41" s="92" t="s">
        <v>116</v>
      </c>
      <c r="C41" s="93" t="s">
        <v>118</v>
      </c>
      <c r="D41" s="94">
        <v>2</v>
      </c>
      <c r="E41" s="95">
        <v>2</v>
      </c>
      <c r="F41" s="170"/>
      <c r="G41" s="107" t="s">
        <v>277</v>
      </c>
      <c r="H41" s="98"/>
      <c r="I41" s="108"/>
      <c r="J41" s="128" t="s">
        <v>376</v>
      </c>
    </row>
    <row r="42" spans="1:12" x14ac:dyDescent="0.25">
      <c r="A42" s="333"/>
      <c r="B42" s="92" t="s">
        <v>55</v>
      </c>
      <c r="C42" s="93" t="s">
        <v>57</v>
      </c>
      <c r="D42" s="94">
        <v>2</v>
      </c>
      <c r="E42" s="95">
        <v>2</v>
      </c>
      <c r="F42" s="141"/>
      <c r="G42" s="93" t="s">
        <v>257</v>
      </c>
      <c r="H42" s="98"/>
      <c r="I42" s="99"/>
    </row>
    <row r="43" spans="1:12" x14ac:dyDescent="0.25">
      <c r="A43" s="333"/>
      <c r="B43" s="92" t="s">
        <v>80</v>
      </c>
      <c r="C43" s="93" t="s">
        <v>82</v>
      </c>
      <c r="D43" s="94">
        <v>2</v>
      </c>
      <c r="E43" s="95">
        <v>2</v>
      </c>
      <c r="F43" s="141"/>
      <c r="G43" s="93" t="s">
        <v>351</v>
      </c>
      <c r="H43" s="98"/>
      <c r="I43" s="99"/>
    </row>
    <row r="44" spans="1:12" x14ac:dyDescent="0.25">
      <c r="A44" s="333"/>
      <c r="B44" s="92" t="s">
        <v>61</v>
      </c>
      <c r="C44" s="93" t="s">
        <v>335</v>
      </c>
      <c r="D44" s="94">
        <v>2</v>
      </c>
      <c r="E44" s="95">
        <v>2</v>
      </c>
      <c r="F44" s="141"/>
      <c r="G44" s="93" t="s">
        <v>259</v>
      </c>
      <c r="H44" s="98"/>
      <c r="I44" s="99"/>
    </row>
    <row r="45" spans="1:12" ht="15.75" thickBot="1" x14ac:dyDescent="0.3">
      <c r="A45" s="333"/>
      <c r="B45" s="131" t="s">
        <v>77</v>
      </c>
      <c r="C45" s="132" t="s">
        <v>336</v>
      </c>
      <c r="D45" s="133">
        <v>2</v>
      </c>
      <c r="E45" s="134">
        <v>2</v>
      </c>
      <c r="F45" s="222"/>
      <c r="G45" s="132" t="s">
        <v>264</v>
      </c>
      <c r="H45" s="135"/>
      <c r="I45" s="136"/>
    </row>
    <row r="46" spans="1:12" ht="16.5" thickTop="1" thickBot="1" x14ac:dyDescent="0.3">
      <c r="A46" s="333"/>
      <c r="B46" s="328" t="s">
        <v>327</v>
      </c>
      <c r="C46" s="329"/>
      <c r="D46" s="125">
        <f>SUM(D38:D45)</f>
        <v>20</v>
      </c>
      <c r="E46" s="126">
        <f>SUM(E38:E45)</f>
        <v>20</v>
      </c>
      <c r="F46" s="328" t="s">
        <v>327</v>
      </c>
      <c r="G46" s="329"/>
      <c r="H46" s="125"/>
      <c r="I46" s="126"/>
    </row>
    <row r="47" spans="1:12" x14ac:dyDescent="0.25">
      <c r="A47" s="332" t="s">
        <v>337</v>
      </c>
      <c r="B47" s="143" t="s">
        <v>132</v>
      </c>
      <c r="C47" s="85" t="s">
        <v>134</v>
      </c>
      <c r="D47" s="86">
        <v>1</v>
      </c>
      <c r="E47" s="87">
        <v>1</v>
      </c>
      <c r="F47" s="106"/>
      <c r="G47" s="107" t="s">
        <v>280</v>
      </c>
      <c r="H47" s="98"/>
      <c r="I47" s="108"/>
    </row>
    <row r="48" spans="1:12" ht="90" customHeight="1" x14ac:dyDescent="0.25">
      <c r="A48" s="333"/>
      <c r="B48" s="142" t="s">
        <v>99</v>
      </c>
      <c r="C48" s="173" t="s">
        <v>101</v>
      </c>
      <c r="D48" s="114">
        <v>2</v>
      </c>
      <c r="E48" s="117">
        <v>2</v>
      </c>
      <c r="F48" s="106"/>
      <c r="G48" s="107" t="s">
        <v>270</v>
      </c>
      <c r="H48" s="98"/>
      <c r="I48" s="108"/>
      <c r="J48" s="128" t="s">
        <v>359</v>
      </c>
      <c r="K48" s="171"/>
      <c r="L48" s="171"/>
    </row>
    <row r="49" spans="1:12" ht="89.45" customHeight="1" thickBot="1" x14ac:dyDescent="0.3">
      <c r="A49" s="333"/>
      <c r="B49" s="144"/>
      <c r="C49" s="174"/>
      <c r="D49" s="122"/>
      <c r="E49" s="123"/>
      <c r="F49" s="146"/>
      <c r="G49" s="147"/>
      <c r="H49" s="135"/>
      <c r="I49" s="136"/>
      <c r="J49" s="118"/>
    </row>
    <row r="50" spans="1:12" ht="16.5" thickTop="1" thickBot="1" x14ac:dyDescent="0.3">
      <c r="A50" s="334"/>
      <c r="B50" s="328" t="s">
        <v>327</v>
      </c>
      <c r="C50" s="329"/>
      <c r="D50" s="126">
        <f>SUM(D47:D49)</f>
        <v>3</v>
      </c>
      <c r="E50" s="126">
        <f>SUM(E47:E49)</f>
        <v>3</v>
      </c>
      <c r="F50" s="328" t="s">
        <v>327</v>
      </c>
      <c r="G50" s="329"/>
      <c r="H50" s="125"/>
      <c r="I50" s="126"/>
    </row>
    <row r="51" spans="1:12" x14ac:dyDescent="0.25">
      <c r="A51" s="333" t="s">
        <v>353</v>
      </c>
      <c r="B51" s="92" t="s">
        <v>129</v>
      </c>
      <c r="C51" s="93" t="s">
        <v>131</v>
      </c>
      <c r="D51" s="94">
        <v>0</v>
      </c>
      <c r="E51" s="95">
        <v>8</v>
      </c>
      <c r="F51" s="96"/>
      <c r="G51" s="97" t="s">
        <v>281</v>
      </c>
      <c r="H51" s="98"/>
      <c r="I51" s="99"/>
    </row>
    <row r="52" spans="1:12" ht="32.450000000000003" customHeight="1" x14ac:dyDescent="0.25">
      <c r="A52" s="333"/>
      <c r="B52" s="92" t="s">
        <v>139</v>
      </c>
      <c r="C52" s="119" t="s">
        <v>354</v>
      </c>
      <c r="D52" s="94">
        <v>4</v>
      </c>
      <c r="E52" s="95">
        <v>4</v>
      </c>
      <c r="F52" s="96"/>
      <c r="G52" s="97" t="s">
        <v>284</v>
      </c>
      <c r="H52" s="98"/>
      <c r="I52" s="99"/>
      <c r="J52" s="118" t="s">
        <v>356</v>
      </c>
      <c r="K52" s="175"/>
    </row>
    <row r="53" spans="1:12" ht="90.6" customHeight="1" x14ac:dyDescent="0.25">
      <c r="A53" s="333"/>
      <c r="B53" s="100" t="s">
        <v>123</v>
      </c>
      <c r="C53" s="93" t="s">
        <v>125</v>
      </c>
      <c r="D53" s="94">
        <v>1</v>
      </c>
      <c r="E53" s="95">
        <v>2</v>
      </c>
      <c r="F53" s="102"/>
      <c r="G53" s="103" t="s">
        <v>279</v>
      </c>
      <c r="H53" s="98"/>
      <c r="I53" s="99"/>
      <c r="J53" s="118" t="s">
        <v>355</v>
      </c>
      <c r="K53" s="171"/>
      <c r="L53" s="171"/>
    </row>
    <row r="54" spans="1:12" x14ac:dyDescent="0.25">
      <c r="A54" s="333"/>
      <c r="B54" s="142" t="s">
        <v>74</v>
      </c>
      <c r="C54" s="116" t="s">
        <v>76</v>
      </c>
      <c r="D54" s="114">
        <v>3</v>
      </c>
      <c r="E54" s="117">
        <v>5</v>
      </c>
      <c r="F54" s="148"/>
      <c r="G54" s="149" t="s">
        <v>263</v>
      </c>
      <c r="H54" s="112"/>
      <c r="I54" s="150"/>
    </row>
    <row r="55" spans="1:12" ht="88.9" customHeight="1" thickBot="1" x14ac:dyDescent="0.3">
      <c r="A55" s="333"/>
      <c r="B55" s="144" t="s">
        <v>92</v>
      </c>
      <c r="C55" s="172" t="s">
        <v>352</v>
      </c>
      <c r="D55" s="133">
        <v>3</v>
      </c>
      <c r="E55" s="134">
        <v>5</v>
      </c>
      <c r="F55" s="146"/>
      <c r="G55" s="151" t="s">
        <v>338</v>
      </c>
      <c r="H55" s="135"/>
      <c r="I55" s="136"/>
      <c r="J55" s="118" t="s">
        <v>358</v>
      </c>
    </row>
    <row r="56" spans="1:12" ht="16.5" thickTop="1" thickBot="1" x14ac:dyDescent="0.3">
      <c r="A56" s="334"/>
      <c r="B56" s="335" t="s">
        <v>327</v>
      </c>
      <c r="C56" s="336"/>
      <c r="D56" s="152">
        <f>SUM(D51:D55)</f>
        <v>11</v>
      </c>
      <c r="E56" s="153">
        <f>SUM(E51:E55)</f>
        <v>24</v>
      </c>
      <c r="F56" s="328" t="s">
        <v>327</v>
      </c>
      <c r="G56" s="329"/>
      <c r="H56" s="125"/>
      <c r="I56" s="126"/>
    </row>
    <row r="57" spans="1:12" ht="38.450000000000003" customHeight="1" x14ac:dyDescent="0.25">
      <c r="A57" s="332" t="s">
        <v>339</v>
      </c>
      <c r="B57" s="154"/>
      <c r="C57" s="155" t="s">
        <v>43</v>
      </c>
      <c r="D57" s="156">
        <v>3</v>
      </c>
      <c r="E57" s="91">
        <v>5</v>
      </c>
      <c r="F57" s="130"/>
      <c r="G57" s="155"/>
      <c r="H57" s="98"/>
      <c r="I57" s="99"/>
      <c r="J57" s="337" t="s">
        <v>357</v>
      </c>
    </row>
    <row r="58" spans="1:12" ht="49.9" customHeight="1" x14ac:dyDescent="0.25">
      <c r="A58" s="333"/>
      <c r="B58" s="157"/>
      <c r="C58" s="93" t="s">
        <v>43</v>
      </c>
      <c r="D58" s="94">
        <v>3</v>
      </c>
      <c r="E58" s="117">
        <v>5</v>
      </c>
      <c r="F58" s="158"/>
      <c r="G58" s="93"/>
      <c r="H58" s="98"/>
      <c r="I58" s="99"/>
      <c r="J58" s="338"/>
    </row>
    <row r="59" spans="1:12" ht="15.75" thickBot="1" x14ac:dyDescent="0.3">
      <c r="A59" s="333"/>
      <c r="B59" s="176"/>
      <c r="C59" s="145"/>
      <c r="D59" s="133"/>
      <c r="E59" s="134"/>
      <c r="F59" s="159"/>
      <c r="G59" s="160"/>
      <c r="H59" s="122"/>
      <c r="I59" s="123"/>
    </row>
    <row r="60" spans="1:12" ht="16.5" thickTop="1" thickBot="1" x14ac:dyDescent="0.3">
      <c r="A60" s="334"/>
      <c r="B60" s="339" t="s">
        <v>327</v>
      </c>
      <c r="C60" s="340"/>
      <c r="D60" s="163">
        <f>SUM(D57:D58)</f>
        <v>6</v>
      </c>
      <c r="E60" s="163">
        <f>SUM(E57:E58)</f>
        <v>10</v>
      </c>
      <c r="F60" s="339" t="s">
        <v>327</v>
      </c>
      <c r="G60" s="340"/>
      <c r="H60" s="164"/>
      <c r="I60" s="163"/>
    </row>
    <row r="61" spans="1:12" ht="29.45" customHeight="1" thickBot="1" x14ac:dyDescent="0.3">
      <c r="A61" s="165" t="s">
        <v>341</v>
      </c>
      <c r="B61" s="341" t="s">
        <v>340</v>
      </c>
      <c r="C61" s="342"/>
      <c r="D61" s="161">
        <f>D15+D37+D46+D50+D56+D60</f>
        <v>137</v>
      </c>
      <c r="E61" s="162">
        <f>E15+E37+E46+E50+E56+E60</f>
        <v>240</v>
      </c>
      <c r="F61" s="341" t="s">
        <v>340</v>
      </c>
      <c r="G61" s="342"/>
      <c r="H61" s="161"/>
      <c r="I61" s="166" t="s">
        <v>342</v>
      </c>
    </row>
    <row r="63" spans="1:12" x14ac:dyDescent="0.25">
      <c r="A63" t="s">
        <v>424</v>
      </c>
      <c r="F63" s="167"/>
    </row>
    <row r="64" spans="1:12" x14ac:dyDescent="0.25">
      <c r="A64" t="s">
        <v>425</v>
      </c>
      <c r="F64" s="167"/>
    </row>
    <row r="66" spans="1:1" x14ac:dyDescent="0.25">
      <c r="A66" t="s">
        <v>426</v>
      </c>
    </row>
    <row r="67" spans="1:1" x14ac:dyDescent="0.25">
      <c r="A67" t="s">
        <v>427</v>
      </c>
    </row>
  </sheetData>
  <protectedRanges>
    <protectedRange algorithmName="SHA-512" hashValue="DS9CDkJClaP3XlSxlVNbjTHwI59wSqleXda5sWdnNrp3LSAXnkFagYbG9QnycyrrJHCikQn4Lf+naon7+0yU6A==" saltValue="gFKjB2/8ZRkgKCbcGIQBeg==" spinCount="100000" sqref="C40:C41" name="Range1"/>
    <protectedRange algorithmName="SHA-512" hashValue="DS9CDkJClaP3XlSxlVNbjTHwI59wSqleXda5sWdnNrp3LSAXnkFagYbG9QnycyrrJHCikQn4Lf+naon7+0yU6A==" saltValue="gFKjB2/8ZRkgKCbcGIQBeg==" spinCount="100000" sqref="C49" name="Range1_1"/>
    <protectedRange algorithmName="SHA-512" hashValue="DS9CDkJClaP3XlSxlVNbjTHwI59wSqleXda5sWdnNrp3LSAXnkFagYbG9QnycyrrJHCikQn4Lf+naon7+0yU6A==" saltValue="gFKjB2/8ZRkgKCbcGIQBeg==" spinCount="100000" sqref="C48" name="Range1_2"/>
  </protectedRanges>
  <mergeCells count="23">
    <mergeCell ref="J57:J58"/>
    <mergeCell ref="B60:C60"/>
    <mergeCell ref="F60:G60"/>
    <mergeCell ref="B61:C61"/>
    <mergeCell ref="F61:G61"/>
    <mergeCell ref="A57:A60"/>
    <mergeCell ref="A47:A50"/>
    <mergeCell ref="B50:C50"/>
    <mergeCell ref="F50:G50"/>
    <mergeCell ref="A51:A56"/>
    <mergeCell ref="B56:C56"/>
    <mergeCell ref="F56:G56"/>
    <mergeCell ref="A16:A37"/>
    <mergeCell ref="B37:C37"/>
    <mergeCell ref="F37:G37"/>
    <mergeCell ref="A38:A46"/>
    <mergeCell ref="B46:C46"/>
    <mergeCell ref="F46:G46"/>
    <mergeCell ref="B3:C3"/>
    <mergeCell ref="F3:G3"/>
    <mergeCell ref="A4:A15"/>
    <mergeCell ref="B15:C15"/>
    <mergeCell ref="F15:G15"/>
  </mergeCells>
  <pageMargins left="0.7" right="0.7" top="0.75" bottom="0.75" header="0.3" footer="0.3"/>
  <pageSetup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topLeftCell="C40" zoomScale="90" zoomScaleNormal="90" workbookViewId="0">
      <selection activeCell="O45" sqref="O45"/>
    </sheetView>
  </sheetViews>
  <sheetFormatPr defaultRowHeight="15" x14ac:dyDescent="0.25"/>
  <cols>
    <col min="1" max="1" width="4" bestFit="1" customWidth="1"/>
    <col min="2" max="2" width="10.28515625" bestFit="1" customWidth="1"/>
    <col min="3" max="3" width="30.28515625" bestFit="1" customWidth="1"/>
    <col min="4" max="4" width="4" bestFit="1" customWidth="1"/>
    <col min="5" max="5" width="5.140625" bestFit="1" customWidth="1"/>
    <col min="6" max="6" width="10.28515625" bestFit="1" customWidth="1"/>
    <col min="7" max="7" width="32.5703125" customWidth="1"/>
    <col min="8" max="8" width="4" bestFit="1" customWidth="1"/>
    <col min="9" max="9" width="5.140625" bestFit="1" customWidth="1"/>
    <col min="10" max="10" width="10.28515625" bestFit="1" customWidth="1"/>
    <col min="11" max="11" width="37.7109375" bestFit="1" customWidth="1"/>
    <col min="12" max="12" width="4" bestFit="1" customWidth="1"/>
    <col min="13" max="13" width="5.140625" bestFit="1" customWidth="1"/>
    <col min="14" max="14" width="10.28515625" bestFit="1" customWidth="1"/>
    <col min="15" max="15" width="38.140625" bestFit="1" customWidth="1"/>
    <col min="16" max="16" width="4" bestFit="1" customWidth="1"/>
    <col min="17" max="17" width="5.140625" bestFit="1" customWidth="1"/>
  </cols>
  <sheetData>
    <row r="1" spans="1:17" ht="15.75" thickBot="1" x14ac:dyDescent="0.3">
      <c r="A1" s="215"/>
      <c r="B1" s="348" t="s">
        <v>360</v>
      </c>
      <c r="C1" s="349"/>
      <c r="D1" s="214" t="s">
        <v>313</v>
      </c>
      <c r="E1" s="213" t="s">
        <v>6</v>
      </c>
      <c r="F1" s="348" t="s">
        <v>361</v>
      </c>
      <c r="G1" s="349"/>
      <c r="H1" s="214" t="s">
        <v>313</v>
      </c>
      <c r="I1" s="213" t="s">
        <v>6</v>
      </c>
      <c r="J1" s="348" t="s">
        <v>362</v>
      </c>
      <c r="K1" s="349"/>
      <c r="L1" s="214" t="s">
        <v>313</v>
      </c>
      <c r="M1" s="213" t="s">
        <v>6</v>
      </c>
      <c r="N1" s="348" t="s">
        <v>363</v>
      </c>
      <c r="O1" s="349"/>
      <c r="P1" s="214" t="s">
        <v>313</v>
      </c>
      <c r="Q1" s="213" t="s">
        <v>6</v>
      </c>
    </row>
    <row r="2" spans="1:17" x14ac:dyDescent="0.25">
      <c r="A2" s="356" t="s">
        <v>318</v>
      </c>
      <c r="B2" s="84" t="s">
        <v>58</v>
      </c>
      <c r="C2" s="85" t="s">
        <v>60</v>
      </c>
      <c r="D2" s="181">
        <v>3</v>
      </c>
      <c r="E2" s="196">
        <v>6</v>
      </c>
      <c r="F2" s="84" t="s">
        <v>58</v>
      </c>
      <c r="G2" s="85" t="s">
        <v>60</v>
      </c>
      <c r="H2" s="181">
        <v>3</v>
      </c>
      <c r="I2" s="196">
        <v>6</v>
      </c>
      <c r="J2" s="84" t="s">
        <v>58</v>
      </c>
      <c r="K2" s="85" t="s">
        <v>60</v>
      </c>
      <c r="L2" s="181">
        <v>3</v>
      </c>
      <c r="M2" s="196">
        <v>6</v>
      </c>
      <c r="N2" s="84" t="s">
        <v>58</v>
      </c>
      <c r="O2" s="85" t="s">
        <v>60</v>
      </c>
      <c r="P2" s="181">
        <v>3</v>
      </c>
      <c r="Q2" s="196">
        <v>6</v>
      </c>
    </row>
    <row r="3" spans="1:17" x14ac:dyDescent="0.25">
      <c r="A3" s="357"/>
      <c r="B3" s="92" t="s">
        <v>45</v>
      </c>
      <c r="C3" s="93" t="s">
        <v>319</v>
      </c>
      <c r="D3" s="182">
        <v>4</v>
      </c>
      <c r="E3" s="204">
        <v>7</v>
      </c>
      <c r="F3" s="92" t="s">
        <v>45</v>
      </c>
      <c r="G3" s="93" t="s">
        <v>319</v>
      </c>
      <c r="H3" s="182">
        <v>4</v>
      </c>
      <c r="I3" s="204">
        <v>7</v>
      </c>
      <c r="J3" s="92" t="s">
        <v>45</v>
      </c>
      <c r="K3" s="93" t="s">
        <v>319</v>
      </c>
      <c r="L3" s="182">
        <v>4</v>
      </c>
      <c r="M3" s="204">
        <v>7</v>
      </c>
      <c r="N3" s="92" t="s">
        <v>45</v>
      </c>
      <c r="O3" s="93" t="s">
        <v>319</v>
      </c>
      <c r="P3" s="182">
        <v>4</v>
      </c>
      <c r="Q3" s="204">
        <v>7</v>
      </c>
    </row>
    <row r="4" spans="1:17" x14ac:dyDescent="0.25">
      <c r="A4" s="357"/>
      <c r="B4" s="92" t="s">
        <v>35</v>
      </c>
      <c r="C4" s="93" t="s">
        <v>37</v>
      </c>
      <c r="D4" s="182">
        <v>4</v>
      </c>
      <c r="E4" s="204">
        <v>7</v>
      </c>
      <c r="F4" s="92" t="s">
        <v>35</v>
      </c>
      <c r="G4" s="93" t="s">
        <v>37</v>
      </c>
      <c r="H4" s="182">
        <v>4</v>
      </c>
      <c r="I4" s="204">
        <v>7</v>
      </c>
      <c r="J4" s="92" t="s">
        <v>35</v>
      </c>
      <c r="K4" s="93" t="s">
        <v>37</v>
      </c>
      <c r="L4" s="182">
        <v>4</v>
      </c>
      <c r="M4" s="204">
        <v>7</v>
      </c>
      <c r="N4" s="92" t="s">
        <v>35</v>
      </c>
      <c r="O4" s="93" t="s">
        <v>37</v>
      </c>
      <c r="P4" s="182">
        <v>4</v>
      </c>
      <c r="Q4" s="204">
        <v>7</v>
      </c>
    </row>
    <row r="5" spans="1:17" x14ac:dyDescent="0.25">
      <c r="A5" s="357"/>
      <c r="B5" s="100" t="s">
        <v>84</v>
      </c>
      <c r="C5" s="101" t="s">
        <v>306</v>
      </c>
      <c r="D5" s="182">
        <v>4</v>
      </c>
      <c r="E5" s="204">
        <v>7</v>
      </c>
      <c r="F5" s="100" t="s">
        <v>84</v>
      </c>
      <c r="G5" s="101" t="s">
        <v>306</v>
      </c>
      <c r="H5" s="182">
        <v>4</v>
      </c>
      <c r="I5" s="204">
        <v>7</v>
      </c>
      <c r="J5" s="100" t="s">
        <v>84</v>
      </c>
      <c r="K5" s="101" t="s">
        <v>306</v>
      </c>
      <c r="L5" s="182">
        <v>4</v>
      </c>
      <c r="M5" s="204">
        <v>7</v>
      </c>
      <c r="N5" s="100" t="s">
        <v>84</v>
      </c>
      <c r="O5" s="101" t="s">
        <v>306</v>
      </c>
      <c r="P5" s="182">
        <v>4</v>
      </c>
      <c r="Q5" s="204">
        <v>7</v>
      </c>
    </row>
    <row r="6" spans="1:17" ht="13.15" customHeight="1" x14ac:dyDescent="0.25">
      <c r="A6" s="357"/>
      <c r="B6" s="104" t="s">
        <v>343</v>
      </c>
      <c r="C6" s="105" t="s">
        <v>321</v>
      </c>
      <c r="D6" s="182">
        <v>4</v>
      </c>
      <c r="E6" s="178">
        <v>7</v>
      </c>
      <c r="F6" s="104" t="s">
        <v>343</v>
      </c>
      <c r="G6" s="105" t="s">
        <v>321</v>
      </c>
      <c r="H6" s="182">
        <v>4</v>
      </c>
      <c r="I6" s="178">
        <v>7</v>
      </c>
      <c r="J6" s="104" t="s">
        <v>343</v>
      </c>
      <c r="K6" s="105" t="s">
        <v>321</v>
      </c>
      <c r="L6" s="182">
        <v>4</v>
      </c>
      <c r="M6" s="178">
        <v>7</v>
      </c>
      <c r="N6" s="104" t="s">
        <v>343</v>
      </c>
      <c r="O6" s="105" t="s">
        <v>321</v>
      </c>
      <c r="P6" s="182">
        <v>4</v>
      </c>
      <c r="Q6" s="178">
        <v>7</v>
      </c>
    </row>
    <row r="7" spans="1:17" ht="18" customHeight="1" x14ac:dyDescent="0.25">
      <c r="A7" s="357"/>
      <c r="B7" s="104" t="s">
        <v>344</v>
      </c>
      <c r="C7" s="105" t="s">
        <v>322</v>
      </c>
      <c r="D7" s="182">
        <v>4</v>
      </c>
      <c r="E7" s="178">
        <v>7</v>
      </c>
      <c r="F7" s="104" t="s">
        <v>344</v>
      </c>
      <c r="G7" s="105" t="s">
        <v>322</v>
      </c>
      <c r="H7" s="182">
        <v>4</v>
      </c>
      <c r="I7" s="178">
        <v>7</v>
      </c>
      <c r="J7" s="104" t="s">
        <v>344</v>
      </c>
      <c r="K7" s="105" t="s">
        <v>322</v>
      </c>
      <c r="L7" s="182">
        <v>4</v>
      </c>
      <c r="M7" s="178">
        <v>7</v>
      </c>
      <c r="N7" s="104" t="s">
        <v>344</v>
      </c>
      <c r="O7" s="105" t="s">
        <v>322</v>
      </c>
      <c r="P7" s="182">
        <v>4</v>
      </c>
      <c r="Q7" s="178">
        <v>7</v>
      </c>
    </row>
    <row r="8" spans="1:17" ht="15.6" customHeight="1" x14ac:dyDescent="0.25">
      <c r="A8" s="357"/>
      <c r="B8" s="104" t="s">
        <v>345</v>
      </c>
      <c r="C8" s="105" t="s">
        <v>323</v>
      </c>
      <c r="D8" s="182">
        <v>4</v>
      </c>
      <c r="E8" s="178">
        <v>7</v>
      </c>
      <c r="F8" s="104" t="s">
        <v>345</v>
      </c>
      <c r="G8" s="105" t="s">
        <v>323</v>
      </c>
      <c r="H8" s="182">
        <v>4</v>
      </c>
      <c r="I8" s="178">
        <v>7</v>
      </c>
      <c r="J8" s="104" t="s">
        <v>345</v>
      </c>
      <c r="K8" s="105" t="s">
        <v>323</v>
      </c>
      <c r="L8" s="182">
        <v>4</v>
      </c>
      <c r="M8" s="178">
        <v>7</v>
      </c>
      <c r="N8" s="104" t="s">
        <v>345</v>
      </c>
      <c r="O8" s="105" t="s">
        <v>323</v>
      </c>
      <c r="P8" s="182">
        <v>4</v>
      </c>
      <c r="Q8" s="178">
        <v>7</v>
      </c>
    </row>
    <row r="9" spans="1:17" ht="16.899999999999999" customHeight="1" x14ac:dyDescent="0.25">
      <c r="A9" s="357"/>
      <c r="B9" s="104" t="s">
        <v>346</v>
      </c>
      <c r="C9" s="105" t="s">
        <v>324</v>
      </c>
      <c r="D9" s="182">
        <v>4</v>
      </c>
      <c r="E9" s="212">
        <v>7</v>
      </c>
      <c r="F9" s="104" t="s">
        <v>346</v>
      </c>
      <c r="G9" s="105" t="s">
        <v>324</v>
      </c>
      <c r="H9" s="182">
        <v>4</v>
      </c>
      <c r="I9" s="212">
        <v>7</v>
      </c>
      <c r="J9" s="104" t="s">
        <v>346</v>
      </c>
      <c r="K9" s="105" t="s">
        <v>324</v>
      </c>
      <c r="L9" s="182">
        <v>4</v>
      </c>
      <c r="M9" s="212">
        <v>7</v>
      </c>
      <c r="N9" s="104" t="s">
        <v>346</v>
      </c>
      <c r="O9" s="105" t="s">
        <v>324</v>
      </c>
      <c r="P9" s="182">
        <v>4</v>
      </c>
      <c r="Q9" s="212">
        <v>7</v>
      </c>
    </row>
    <row r="10" spans="1:17" ht="15.75" thickBot="1" x14ac:dyDescent="0.3">
      <c r="A10" s="357"/>
      <c r="B10" s="115" t="s">
        <v>17</v>
      </c>
      <c r="C10" s="116" t="s">
        <v>19</v>
      </c>
      <c r="D10" s="201">
        <v>3</v>
      </c>
      <c r="E10" s="211">
        <v>6</v>
      </c>
      <c r="F10" s="115" t="s">
        <v>17</v>
      </c>
      <c r="G10" s="116" t="s">
        <v>19</v>
      </c>
      <c r="H10" s="201">
        <v>3</v>
      </c>
      <c r="I10" s="211">
        <v>6</v>
      </c>
      <c r="J10" s="115" t="s">
        <v>17</v>
      </c>
      <c r="K10" s="116" t="s">
        <v>19</v>
      </c>
      <c r="L10" s="201">
        <v>3</v>
      </c>
      <c r="M10" s="211">
        <v>6</v>
      </c>
      <c r="N10" s="206"/>
      <c r="O10" s="205" t="s">
        <v>364</v>
      </c>
      <c r="P10" s="195">
        <v>3</v>
      </c>
      <c r="Q10" s="194">
        <v>4</v>
      </c>
    </row>
    <row r="11" spans="1:17" ht="16.5" thickTop="1" thickBot="1" x14ac:dyDescent="0.3">
      <c r="A11" s="357"/>
      <c r="B11" s="210"/>
      <c r="C11" s="209"/>
      <c r="D11" s="208"/>
      <c r="E11" s="207"/>
      <c r="F11" s="210" t="s">
        <v>326</v>
      </c>
      <c r="G11" s="209" t="s">
        <v>368</v>
      </c>
      <c r="H11" s="208">
        <v>3</v>
      </c>
      <c r="I11" s="207">
        <v>6</v>
      </c>
      <c r="J11" s="210" t="s">
        <v>326</v>
      </c>
      <c r="K11" s="209" t="s">
        <v>368</v>
      </c>
      <c r="L11" s="208">
        <v>3</v>
      </c>
      <c r="M11" s="207">
        <v>6</v>
      </c>
      <c r="N11" s="210" t="s">
        <v>326</v>
      </c>
      <c r="O11" s="209" t="s">
        <v>368</v>
      </c>
      <c r="P11" s="208">
        <v>3</v>
      </c>
      <c r="Q11" s="207">
        <v>6</v>
      </c>
    </row>
    <row r="12" spans="1:17" ht="16.5" thickTop="1" thickBot="1" x14ac:dyDescent="0.3">
      <c r="A12" s="357"/>
      <c r="B12" s="346" t="s">
        <v>327</v>
      </c>
      <c r="C12" s="347"/>
      <c r="D12" s="189">
        <f>SUM(D2:D11)</f>
        <v>34</v>
      </c>
      <c r="E12" s="189">
        <f>SUM(E2:E11)</f>
        <v>61</v>
      </c>
      <c r="F12" s="346" t="s">
        <v>327</v>
      </c>
      <c r="G12" s="347"/>
      <c r="H12" s="189">
        <f>SUM(H2:H11)</f>
        <v>37</v>
      </c>
      <c r="I12" s="189">
        <f>SUM(I2:I11)</f>
        <v>67</v>
      </c>
      <c r="J12" s="346" t="s">
        <v>327</v>
      </c>
      <c r="K12" s="347"/>
      <c r="L12" s="189">
        <f>SUM(L2:L11)</f>
        <v>37</v>
      </c>
      <c r="M12" s="189">
        <f>SUM(M2:M11)</f>
        <v>67</v>
      </c>
      <c r="N12" s="346" t="s">
        <v>327</v>
      </c>
      <c r="O12" s="347"/>
      <c r="P12" s="189">
        <f>SUM(P2:P11)</f>
        <v>37</v>
      </c>
      <c r="Q12" s="189">
        <f>SUM(Q2:Q11)</f>
        <v>65</v>
      </c>
    </row>
    <row r="13" spans="1:17" x14ac:dyDescent="0.25">
      <c r="A13" s="356" t="s">
        <v>329</v>
      </c>
      <c r="B13" s="84" t="s">
        <v>24</v>
      </c>
      <c r="C13" s="85" t="s">
        <v>330</v>
      </c>
      <c r="D13" s="179">
        <v>3</v>
      </c>
      <c r="E13" s="177">
        <v>6</v>
      </c>
      <c r="F13" s="84" t="s">
        <v>24</v>
      </c>
      <c r="G13" s="85" t="s">
        <v>330</v>
      </c>
      <c r="H13" s="179">
        <v>3</v>
      </c>
      <c r="I13" s="177">
        <v>6</v>
      </c>
      <c r="J13" s="84" t="s">
        <v>24</v>
      </c>
      <c r="K13" s="85" t="s">
        <v>330</v>
      </c>
      <c r="L13" s="179">
        <v>3</v>
      </c>
      <c r="M13" s="177">
        <v>6</v>
      </c>
      <c r="N13" s="84" t="s">
        <v>24</v>
      </c>
      <c r="O13" s="85" t="s">
        <v>330</v>
      </c>
      <c r="P13" s="179">
        <v>3</v>
      </c>
      <c r="Q13" s="177">
        <v>6</v>
      </c>
    </row>
    <row r="14" spans="1:17" x14ac:dyDescent="0.25">
      <c r="A14" s="358"/>
      <c r="B14" s="92" t="s">
        <v>68</v>
      </c>
      <c r="C14" s="93" t="s">
        <v>70</v>
      </c>
      <c r="D14" s="216">
        <v>4</v>
      </c>
      <c r="E14" s="217">
        <v>7</v>
      </c>
      <c r="F14" s="92" t="s">
        <v>68</v>
      </c>
      <c r="G14" s="93" t="s">
        <v>70</v>
      </c>
      <c r="H14" s="216">
        <v>4</v>
      </c>
      <c r="I14" s="217">
        <v>7</v>
      </c>
      <c r="J14" s="92" t="s">
        <v>68</v>
      </c>
      <c r="K14" s="93" t="s">
        <v>70</v>
      </c>
      <c r="L14" s="216">
        <v>4</v>
      </c>
      <c r="M14" s="217">
        <v>7</v>
      </c>
      <c r="N14" s="92" t="s">
        <v>68</v>
      </c>
      <c r="O14" s="93" t="s">
        <v>70</v>
      </c>
      <c r="P14" s="216">
        <v>4</v>
      </c>
      <c r="Q14" s="217">
        <v>7</v>
      </c>
    </row>
    <row r="15" spans="1:17" x14ac:dyDescent="0.25">
      <c r="A15" s="357"/>
      <c r="B15" s="92" t="s">
        <v>48</v>
      </c>
      <c r="C15" s="93" t="s">
        <v>50</v>
      </c>
      <c r="D15" s="216">
        <v>4</v>
      </c>
      <c r="E15" s="217">
        <v>7</v>
      </c>
      <c r="F15" s="92" t="s">
        <v>48</v>
      </c>
      <c r="G15" s="93" t="s">
        <v>50</v>
      </c>
      <c r="H15" s="216">
        <v>4</v>
      </c>
      <c r="I15" s="217">
        <v>7</v>
      </c>
      <c r="J15" s="92" t="s">
        <v>48</v>
      </c>
      <c r="K15" s="93" t="s">
        <v>50</v>
      </c>
      <c r="L15" s="216">
        <v>4</v>
      </c>
      <c r="M15" s="217">
        <v>7</v>
      </c>
      <c r="N15" s="92" t="s">
        <v>48</v>
      </c>
      <c r="O15" s="93" t="s">
        <v>50</v>
      </c>
      <c r="P15" s="216">
        <v>4</v>
      </c>
      <c r="Q15" s="217">
        <v>7</v>
      </c>
    </row>
    <row r="16" spans="1:17" x14ac:dyDescent="0.25">
      <c r="A16" s="357"/>
      <c r="B16" s="92" t="s">
        <v>71</v>
      </c>
      <c r="C16" s="93" t="s">
        <v>73</v>
      </c>
      <c r="D16" s="216">
        <v>4</v>
      </c>
      <c r="E16" s="217">
        <v>7</v>
      </c>
      <c r="F16" s="92" t="s">
        <v>71</v>
      </c>
      <c r="G16" s="93" t="s">
        <v>73</v>
      </c>
      <c r="H16" s="216">
        <v>4</v>
      </c>
      <c r="I16" s="217">
        <v>7</v>
      </c>
      <c r="J16" s="92" t="s">
        <v>71</v>
      </c>
      <c r="K16" s="93" t="s">
        <v>73</v>
      </c>
      <c r="L16" s="216">
        <v>4</v>
      </c>
      <c r="M16" s="217">
        <v>7</v>
      </c>
      <c r="N16" s="92" t="s">
        <v>71</v>
      </c>
      <c r="O16" s="93" t="s">
        <v>73</v>
      </c>
      <c r="P16" s="216">
        <v>4</v>
      </c>
      <c r="Q16" s="217">
        <v>7</v>
      </c>
    </row>
    <row r="17" spans="1:17" x14ac:dyDescent="0.25">
      <c r="A17" s="357"/>
      <c r="B17" s="92" t="s">
        <v>51</v>
      </c>
      <c r="C17" s="93" t="s">
        <v>331</v>
      </c>
      <c r="D17" s="216">
        <v>3</v>
      </c>
      <c r="E17" s="217">
        <v>6</v>
      </c>
      <c r="F17" s="92" t="s">
        <v>51</v>
      </c>
      <c r="G17" s="93" t="s">
        <v>331</v>
      </c>
      <c r="H17" s="216">
        <v>3</v>
      </c>
      <c r="I17" s="217">
        <v>6</v>
      </c>
      <c r="J17" s="92" t="s">
        <v>51</v>
      </c>
      <c r="K17" s="93" t="s">
        <v>331</v>
      </c>
      <c r="L17" s="216">
        <v>3</v>
      </c>
      <c r="M17" s="217">
        <v>6</v>
      </c>
      <c r="N17" s="92" t="s">
        <v>51</v>
      </c>
      <c r="O17" s="93" t="s">
        <v>331</v>
      </c>
      <c r="P17" s="216">
        <v>3</v>
      </c>
      <c r="Q17" s="217">
        <v>6</v>
      </c>
    </row>
    <row r="18" spans="1:17" x14ac:dyDescent="0.25">
      <c r="A18" s="357"/>
      <c r="B18" s="92" t="s">
        <v>86</v>
      </c>
      <c r="C18" s="93" t="s">
        <v>88</v>
      </c>
      <c r="D18" s="216">
        <v>4</v>
      </c>
      <c r="E18" s="217">
        <v>7</v>
      </c>
      <c r="F18" s="92" t="s">
        <v>86</v>
      </c>
      <c r="G18" s="93" t="s">
        <v>88</v>
      </c>
      <c r="H18" s="216">
        <v>4</v>
      </c>
      <c r="I18" s="217">
        <v>7</v>
      </c>
      <c r="J18" s="92" t="s">
        <v>86</v>
      </c>
      <c r="K18" s="93" t="s">
        <v>88</v>
      </c>
      <c r="L18" s="216">
        <v>4</v>
      </c>
      <c r="M18" s="217">
        <v>7</v>
      </c>
      <c r="N18" s="92" t="s">
        <v>86</v>
      </c>
      <c r="O18" s="93" t="s">
        <v>88</v>
      </c>
      <c r="P18" s="216">
        <v>4</v>
      </c>
      <c r="Q18" s="217">
        <v>7</v>
      </c>
    </row>
    <row r="19" spans="1:17" x14ac:dyDescent="0.25">
      <c r="A19" s="357"/>
      <c r="B19" s="92" t="s">
        <v>89</v>
      </c>
      <c r="C19" s="93" t="s">
        <v>91</v>
      </c>
      <c r="D19" s="216">
        <v>4</v>
      </c>
      <c r="E19" s="217">
        <v>7</v>
      </c>
      <c r="F19" s="92" t="s">
        <v>89</v>
      </c>
      <c r="G19" s="93" t="s">
        <v>91</v>
      </c>
      <c r="H19" s="216">
        <v>4</v>
      </c>
      <c r="I19" s="217">
        <v>7</v>
      </c>
      <c r="J19" s="92" t="s">
        <v>89</v>
      </c>
      <c r="K19" s="93" t="s">
        <v>91</v>
      </c>
      <c r="L19" s="216">
        <v>4</v>
      </c>
      <c r="M19" s="217">
        <v>7</v>
      </c>
      <c r="N19" s="92" t="s">
        <v>89</v>
      </c>
      <c r="O19" s="93" t="s">
        <v>91</v>
      </c>
      <c r="P19" s="216">
        <v>4</v>
      </c>
      <c r="Q19" s="217">
        <v>7</v>
      </c>
    </row>
    <row r="20" spans="1:17" x14ac:dyDescent="0.25">
      <c r="A20" s="357"/>
      <c r="B20" s="92" t="s">
        <v>107</v>
      </c>
      <c r="C20" s="93" t="s">
        <v>109</v>
      </c>
      <c r="D20" s="216">
        <v>4</v>
      </c>
      <c r="E20" s="217">
        <v>7</v>
      </c>
      <c r="F20" s="92" t="s">
        <v>107</v>
      </c>
      <c r="G20" s="93" t="s">
        <v>109</v>
      </c>
      <c r="H20" s="216">
        <v>4</v>
      </c>
      <c r="I20" s="217">
        <v>7</v>
      </c>
      <c r="J20" s="92" t="s">
        <v>107</v>
      </c>
      <c r="K20" s="93" t="s">
        <v>109</v>
      </c>
      <c r="L20" s="216">
        <v>4</v>
      </c>
      <c r="M20" s="217">
        <v>7</v>
      </c>
      <c r="N20" s="92" t="s">
        <v>107</v>
      </c>
      <c r="O20" s="93" t="s">
        <v>109</v>
      </c>
      <c r="P20" s="216">
        <v>4</v>
      </c>
      <c r="Q20" s="217">
        <v>7</v>
      </c>
    </row>
    <row r="21" spans="1:17" x14ac:dyDescent="0.25">
      <c r="A21" s="357"/>
      <c r="B21" s="92" t="s">
        <v>65</v>
      </c>
      <c r="C21" s="93" t="s">
        <v>67</v>
      </c>
      <c r="D21" s="216">
        <v>4</v>
      </c>
      <c r="E21" s="217">
        <v>7</v>
      </c>
      <c r="F21" s="92" t="s">
        <v>65</v>
      </c>
      <c r="G21" s="93" t="s">
        <v>67</v>
      </c>
      <c r="H21" s="216">
        <v>4</v>
      </c>
      <c r="I21" s="217">
        <v>7</v>
      </c>
      <c r="J21" s="92" t="s">
        <v>65</v>
      </c>
      <c r="K21" s="93" t="s">
        <v>67</v>
      </c>
      <c r="L21" s="216">
        <v>4</v>
      </c>
      <c r="M21" s="217">
        <v>7</v>
      </c>
      <c r="N21" s="92" t="s">
        <v>65</v>
      </c>
      <c r="O21" s="93" t="s">
        <v>67</v>
      </c>
      <c r="P21" s="216">
        <v>4</v>
      </c>
      <c r="Q21" s="217">
        <v>7</v>
      </c>
    </row>
    <row r="22" spans="1:17" x14ac:dyDescent="0.25">
      <c r="A22" s="357"/>
      <c r="B22" s="92" t="s">
        <v>120</v>
      </c>
      <c r="C22" s="93" t="s">
        <v>122</v>
      </c>
      <c r="D22" s="216">
        <v>3</v>
      </c>
      <c r="E22" s="217">
        <v>8</v>
      </c>
      <c r="F22" s="92" t="s">
        <v>120</v>
      </c>
      <c r="G22" s="93" t="s">
        <v>122</v>
      </c>
      <c r="H22" s="216">
        <v>3</v>
      </c>
      <c r="I22" s="217">
        <v>8</v>
      </c>
      <c r="J22" s="92" t="s">
        <v>120</v>
      </c>
      <c r="K22" s="93" t="s">
        <v>122</v>
      </c>
      <c r="L22" s="216">
        <v>3</v>
      </c>
      <c r="M22" s="217">
        <v>8</v>
      </c>
      <c r="N22" s="92" t="s">
        <v>120</v>
      </c>
      <c r="O22" s="93" t="s">
        <v>122</v>
      </c>
      <c r="P22" s="216">
        <v>3</v>
      </c>
      <c r="Q22" s="217">
        <v>8</v>
      </c>
    </row>
    <row r="23" spans="1:17" x14ac:dyDescent="0.25">
      <c r="A23" s="357"/>
      <c r="B23" s="92" t="s">
        <v>136</v>
      </c>
      <c r="C23" s="93" t="s">
        <v>138</v>
      </c>
      <c r="D23" s="216">
        <v>3</v>
      </c>
      <c r="E23" s="217">
        <v>8</v>
      </c>
      <c r="F23" s="92" t="s">
        <v>136</v>
      </c>
      <c r="G23" s="93" t="s">
        <v>138</v>
      </c>
      <c r="H23" s="216">
        <v>3</v>
      </c>
      <c r="I23" s="217">
        <v>8</v>
      </c>
      <c r="J23" s="92" t="s">
        <v>136</v>
      </c>
      <c r="K23" s="93" t="s">
        <v>138</v>
      </c>
      <c r="L23" s="216">
        <v>3</v>
      </c>
      <c r="M23" s="217">
        <v>8</v>
      </c>
      <c r="N23" s="92" t="s">
        <v>136</v>
      </c>
      <c r="O23" s="93" t="s">
        <v>138</v>
      </c>
      <c r="P23" s="216">
        <v>3</v>
      </c>
      <c r="Q23" s="217">
        <v>8</v>
      </c>
    </row>
    <row r="24" spans="1:17" x14ac:dyDescent="0.25">
      <c r="A24" s="357"/>
      <c r="B24" s="129" t="s">
        <v>113</v>
      </c>
      <c r="C24" s="101" t="s">
        <v>115</v>
      </c>
      <c r="D24" s="216">
        <v>4</v>
      </c>
      <c r="E24" s="217">
        <v>7</v>
      </c>
      <c r="F24" s="129" t="s">
        <v>113</v>
      </c>
      <c r="G24" s="101" t="s">
        <v>115</v>
      </c>
      <c r="H24" s="216">
        <v>4</v>
      </c>
      <c r="I24" s="217">
        <v>7</v>
      </c>
      <c r="J24" s="129" t="s">
        <v>113</v>
      </c>
      <c r="K24" s="101" t="s">
        <v>115</v>
      </c>
      <c r="L24" s="216">
        <v>4</v>
      </c>
      <c r="M24" s="217">
        <v>7</v>
      </c>
      <c r="N24" s="129" t="s">
        <v>113</v>
      </c>
      <c r="O24" s="101" t="s">
        <v>115</v>
      </c>
      <c r="P24" s="216">
        <v>4</v>
      </c>
      <c r="Q24" s="217">
        <v>7</v>
      </c>
    </row>
    <row r="25" spans="1:17" x14ac:dyDescent="0.25">
      <c r="A25" s="357"/>
      <c r="B25" s="92" t="s">
        <v>104</v>
      </c>
      <c r="C25" s="93" t="s">
        <v>106</v>
      </c>
      <c r="D25" s="216">
        <v>4</v>
      </c>
      <c r="E25" s="217">
        <v>7</v>
      </c>
      <c r="F25" s="92" t="s">
        <v>104</v>
      </c>
      <c r="G25" s="93" t="s">
        <v>106</v>
      </c>
      <c r="H25" s="216">
        <v>4</v>
      </c>
      <c r="I25" s="217">
        <v>7</v>
      </c>
      <c r="J25" s="92" t="s">
        <v>104</v>
      </c>
      <c r="K25" s="93" t="s">
        <v>106</v>
      </c>
      <c r="L25" s="216">
        <v>4</v>
      </c>
      <c r="M25" s="217">
        <v>7</v>
      </c>
      <c r="N25" s="92" t="s">
        <v>104</v>
      </c>
      <c r="O25" s="93" t="s">
        <v>106</v>
      </c>
      <c r="P25" s="216">
        <v>4</v>
      </c>
      <c r="Q25" s="217">
        <v>7</v>
      </c>
    </row>
    <row r="26" spans="1:17" x14ac:dyDescent="0.25">
      <c r="A26" s="357"/>
      <c r="B26" s="92" t="s">
        <v>110</v>
      </c>
      <c r="C26" s="93" t="s">
        <v>348</v>
      </c>
      <c r="D26" s="216">
        <v>3</v>
      </c>
      <c r="E26" s="217">
        <v>7</v>
      </c>
      <c r="F26" s="92" t="s">
        <v>110</v>
      </c>
      <c r="G26" s="93" t="s">
        <v>348</v>
      </c>
      <c r="H26" s="216">
        <v>3</v>
      </c>
      <c r="I26" s="217">
        <v>7</v>
      </c>
      <c r="J26" s="92" t="s">
        <v>110</v>
      </c>
      <c r="K26" s="93" t="s">
        <v>348</v>
      </c>
      <c r="L26" s="216">
        <v>3</v>
      </c>
      <c r="M26" s="217">
        <v>7</v>
      </c>
      <c r="N26" s="92" t="s">
        <v>110</v>
      </c>
      <c r="O26" s="93" t="s">
        <v>348</v>
      </c>
      <c r="P26" s="216">
        <v>3</v>
      </c>
      <c r="Q26" s="217">
        <v>7</v>
      </c>
    </row>
    <row r="27" spans="1:17" x14ac:dyDescent="0.25">
      <c r="A27" s="357"/>
      <c r="B27" s="115"/>
      <c r="C27" s="116" t="s">
        <v>332</v>
      </c>
      <c r="D27" s="218">
        <v>3</v>
      </c>
      <c r="E27" s="219">
        <v>6</v>
      </c>
      <c r="F27" s="115"/>
      <c r="G27" s="116" t="s">
        <v>332</v>
      </c>
      <c r="H27" s="218">
        <v>3</v>
      </c>
      <c r="I27" s="219">
        <v>6</v>
      </c>
      <c r="J27" s="115"/>
      <c r="K27" s="116" t="s">
        <v>332</v>
      </c>
      <c r="L27" s="218">
        <v>3</v>
      </c>
      <c r="M27" s="219">
        <v>6</v>
      </c>
      <c r="N27" s="115"/>
      <c r="O27" s="116" t="s">
        <v>332</v>
      </c>
      <c r="P27" s="218">
        <v>3</v>
      </c>
      <c r="Q27" s="219">
        <v>6</v>
      </c>
    </row>
    <row r="28" spans="1:17" x14ac:dyDescent="0.25">
      <c r="A28" s="357"/>
      <c r="B28" s="137"/>
      <c r="C28" s="93" t="s">
        <v>332</v>
      </c>
      <c r="D28" s="216">
        <v>3</v>
      </c>
      <c r="E28" s="216">
        <v>6</v>
      </c>
      <c r="F28" s="137"/>
      <c r="G28" s="93" t="s">
        <v>332</v>
      </c>
      <c r="H28" s="216">
        <v>3</v>
      </c>
      <c r="I28" s="216">
        <v>6</v>
      </c>
      <c r="J28" s="137"/>
      <c r="K28" s="93" t="s">
        <v>332</v>
      </c>
      <c r="L28" s="216">
        <v>3</v>
      </c>
      <c r="M28" s="216">
        <v>6</v>
      </c>
      <c r="N28" s="137"/>
      <c r="O28" s="93" t="s">
        <v>332</v>
      </c>
      <c r="P28" s="216">
        <v>3</v>
      </c>
      <c r="Q28" s="216">
        <v>6</v>
      </c>
    </row>
    <row r="29" spans="1:17" x14ac:dyDescent="0.25">
      <c r="A29" s="357"/>
      <c r="B29" s="92"/>
      <c r="C29" s="93" t="s">
        <v>332</v>
      </c>
      <c r="D29" s="216">
        <v>3</v>
      </c>
      <c r="E29" s="216">
        <v>6</v>
      </c>
      <c r="F29" s="92"/>
      <c r="G29" s="93" t="s">
        <v>332</v>
      </c>
      <c r="H29" s="216">
        <v>3</v>
      </c>
      <c r="I29" s="216">
        <v>6</v>
      </c>
      <c r="J29" s="92"/>
      <c r="K29" s="93" t="s">
        <v>332</v>
      </c>
      <c r="L29" s="216">
        <v>3</v>
      </c>
      <c r="M29" s="216">
        <v>6</v>
      </c>
      <c r="N29" s="92"/>
      <c r="O29" s="93" t="s">
        <v>332</v>
      </c>
      <c r="P29" s="216">
        <v>3</v>
      </c>
      <c r="Q29" s="216">
        <v>6</v>
      </c>
    </row>
    <row r="30" spans="1:17" ht="15.75" thickBot="1" x14ac:dyDescent="0.3">
      <c r="A30" s="357"/>
      <c r="B30" s="131"/>
      <c r="C30" s="132" t="s">
        <v>332</v>
      </c>
      <c r="D30" s="220">
        <v>3</v>
      </c>
      <c r="E30" s="221">
        <v>6</v>
      </c>
      <c r="F30" s="131"/>
      <c r="G30" s="132" t="s">
        <v>332</v>
      </c>
      <c r="H30" s="220">
        <v>3</v>
      </c>
      <c r="I30" s="221">
        <v>6</v>
      </c>
      <c r="J30" s="131"/>
      <c r="K30" s="132" t="s">
        <v>332</v>
      </c>
      <c r="L30" s="220">
        <v>3</v>
      </c>
      <c r="M30" s="221">
        <v>6</v>
      </c>
      <c r="N30" s="206"/>
      <c r="O30" s="205" t="s">
        <v>378</v>
      </c>
      <c r="P30" s="195">
        <v>3</v>
      </c>
      <c r="Q30" s="194">
        <v>5</v>
      </c>
    </row>
    <row r="31" spans="1:17" ht="16.5" thickTop="1" thickBot="1" x14ac:dyDescent="0.3">
      <c r="A31" s="357"/>
      <c r="B31" s="346" t="s">
        <v>327</v>
      </c>
      <c r="C31" s="347"/>
      <c r="D31" s="183">
        <f>SUM(D13:D30)</f>
        <v>63</v>
      </c>
      <c r="E31" s="183">
        <f>SUM(E13:E30)</f>
        <v>122</v>
      </c>
      <c r="F31" s="346" t="s">
        <v>327</v>
      </c>
      <c r="G31" s="347"/>
      <c r="H31" s="183">
        <f>SUM(H13:H30)</f>
        <v>63</v>
      </c>
      <c r="I31" s="183">
        <f>SUM(I13:I30)</f>
        <v>122</v>
      </c>
      <c r="J31" s="346" t="s">
        <v>327</v>
      </c>
      <c r="K31" s="347"/>
      <c r="L31" s="183">
        <f>SUM(L13:L30)</f>
        <v>63</v>
      </c>
      <c r="M31" s="183">
        <f>SUM(M13:M30)</f>
        <v>122</v>
      </c>
      <c r="N31" s="346" t="s">
        <v>327</v>
      </c>
      <c r="O31" s="347"/>
      <c r="P31" s="183">
        <f>SUM(P13:P30)</f>
        <v>63</v>
      </c>
      <c r="Q31" s="183">
        <f>SUM(Q13:Q30)</f>
        <v>121</v>
      </c>
    </row>
    <row r="32" spans="1:17" x14ac:dyDescent="0.25">
      <c r="A32" s="343" t="s">
        <v>365</v>
      </c>
      <c r="B32" s="84" t="s">
        <v>21</v>
      </c>
      <c r="C32" s="85" t="s">
        <v>23</v>
      </c>
      <c r="D32" s="179">
        <v>4</v>
      </c>
      <c r="E32" s="177">
        <v>4</v>
      </c>
      <c r="F32" s="84" t="s">
        <v>21</v>
      </c>
      <c r="G32" s="85" t="s">
        <v>23</v>
      </c>
      <c r="H32" s="179">
        <v>4</v>
      </c>
      <c r="I32" s="177">
        <v>4</v>
      </c>
      <c r="J32" s="84" t="s">
        <v>21</v>
      </c>
      <c r="K32" s="85" t="s">
        <v>23</v>
      </c>
      <c r="L32" s="179">
        <v>4</v>
      </c>
      <c r="M32" s="177">
        <v>4</v>
      </c>
      <c r="N32" s="84" t="s">
        <v>21</v>
      </c>
      <c r="O32" s="85" t="s">
        <v>23</v>
      </c>
      <c r="P32" s="179">
        <v>4</v>
      </c>
      <c r="Q32" s="177">
        <v>4</v>
      </c>
    </row>
    <row r="33" spans="1:17" x14ac:dyDescent="0.25">
      <c r="A33" s="344"/>
      <c r="B33" s="92" t="s">
        <v>38</v>
      </c>
      <c r="C33" s="93" t="s">
        <v>40</v>
      </c>
      <c r="D33" s="216">
        <v>4</v>
      </c>
      <c r="E33" s="217">
        <v>4</v>
      </c>
      <c r="F33" s="92" t="s">
        <v>38</v>
      </c>
      <c r="G33" s="93" t="s">
        <v>40</v>
      </c>
      <c r="H33" s="216">
        <v>4</v>
      </c>
      <c r="I33" s="217">
        <v>4</v>
      </c>
      <c r="J33" s="92" t="s">
        <v>38</v>
      </c>
      <c r="K33" s="93" t="s">
        <v>40</v>
      </c>
      <c r="L33" s="216">
        <v>4</v>
      </c>
      <c r="M33" s="217">
        <v>4</v>
      </c>
      <c r="N33" s="92" t="s">
        <v>38</v>
      </c>
      <c r="O33" s="93" t="s">
        <v>40</v>
      </c>
      <c r="P33" s="216">
        <v>4</v>
      </c>
      <c r="Q33" s="217">
        <v>4</v>
      </c>
    </row>
    <row r="34" spans="1:17" x14ac:dyDescent="0.25">
      <c r="A34" s="344"/>
      <c r="B34" s="92" t="s">
        <v>96</v>
      </c>
      <c r="C34" s="93" t="s">
        <v>98</v>
      </c>
      <c r="D34" s="216">
        <v>2</v>
      </c>
      <c r="E34" s="217">
        <v>2</v>
      </c>
      <c r="F34" s="92" t="s">
        <v>96</v>
      </c>
      <c r="G34" s="93" t="s">
        <v>98</v>
      </c>
      <c r="H34" s="216">
        <v>2</v>
      </c>
      <c r="I34" s="217">
        <v>2</v>
      </c>
      <c r="J34" s="92" t="s">
        <v>96</v>
      </c>
      <c r="K34" s="93" t="s">
        <v>98</v>
      </c>
      <c r="L34" s="216">
        <v>2</v>
      </c>
      <c r="M34" s="217">
        <v>2</v>
      </c>
      <c r="N34" s="206"/>
      <c r="O34" s="205" t="s">
        <v>379</v>
      </c>
      <c r="P34" s="195">
        <v>2</v>
      </c>
      <c r="Q34" s="194">
        <v>2</v>
      </c>
    </row>
    <row r="35" spans="1:17" x14ac:dyDescent="0.25">
      <c r="A35" s="344"/>
      <c r="B35" s="92" t="s">
        <v>116</v>
      </c>
      <c r="C35" s="93" t="s">
        <v>118</v>
      </c>
      <c r="D35" s="216">
        <v>2</v>
      </c>
      <c r="E35" s="217">
        <v>2</v>
      </c>
      <c r="F35" s="92" t="s">
        <v>116</v>
      </c>
      <c r="G35" s="93" t="s">
        <v>118</v>
      </c>
      <c r="H35" s="216">
        <v>2</v>
      </c>
      <c r="I35" s="217">
        <v>2</v>
      </c>
      <c r="J35" s="206"/>
      <c r="K35" s="205" t="s">
        <v>374</v>
      </c>
      <c r="L35" s="195">
        <v>2</v>
      </c>
      <c r="M35" s="194">
        <v>2</v>
      </c>
      <c r="N35" s="206"/>
      <c r="O35" s="205" t="s">
        <v>374</v>
      </c>
      <c r="P35" s="195">
        <v>2</v>
      </c>
      <c r="Q35" s="194">
        <v>2</v>
      </c>
    </row>
    <row r="36" spans="1:17" x14ac:dyDescent="0.25">
      <c r="A36" s="344"/>
      <c r="B36" s="92" t="s">
        <v>55</v>
      </c>
      <c r="C36" s="93" t="s">
        <v>57</v>
      </c>
      <c r="D36" s="216">
        <v>2</v>
      </c>
      <c r="E36" s="217">
        <v>2</v>
      </c>
      <c r="F36" s="92" t="s">
        <v>55</v>
      </c>
      <c r="G36" s="93" t="s">
        <v>57</v>
      </c>
      <c r="H36" s="216">
        <v>2</v>
      </c>
      <c r="I36" s="217">
        <v>2</v>
      </c>
      <c r="J36" s="92" t="s">
        <v>55</v>
      </c>
      <c r="K36" s="93" t="s">
        <v>57</v>
      </c>
      <c r="L36" s="216">
        <v>2</v>
      </c>
      <c r="M36" s="217">
        <v>2</v>
      </c>
      <c r="N36" s="92" t="s">
        <v>55</v>
      </c>
      <c r="O36" s="93" t="s">
        <v>57</v>
      </c>
      <c r="P36" s="216">
        <v>2</v>
      </c>
      <c r="Q36" s="217">
        <v>2</v>
      </c>
    </row>
    <row r="37" spans="1:17" x14ac:dyDescent="0.25">
      <c r="A37" s="344"/>
      <c r="B37" s="92" t="s">
        <v>80</v>
      </c>
      <c r="C37" s="93" t="s">
        <v>82</v>
      </c>
      <c r="D37" s="216">
        <v>2</v>
      </c>
      <c r="E37" s="217">
        <v>2</v>
      </c>
      <c r="F37" s="92" t="s">
        <v>80</v>
      </c>
      <c r="G37" s="93" t="s">
        <v>82</v>
      </c>
      <c r="H37" s="216">
        <v>2</v>
      </c>
      <c r="I37" s="217">
        <v>2</v>
      </c>
      <c r="J37" s="92" t="s">
        <v>80</v>
      </c>
      <c r="K37" s="93" t="s">
        <v>82</v>
      </c>
      <c r="L37" s="216">
        <v>2</v>
      </c>
      <c r="M37" s="217">
        <v>2</v>
      </c>
      <c r="N37" s="92" t="s">
        <v>80</v>
      </c>
      <c r="O37" s="93" t="s">
        <v>82</v>
      </c>
      <c r="P37" s="216">
        <v>2</v>
      </c>
      <c r="Q37" s="217">
        <v>2</v>
      </c>
    </row>
    <row r="38" spans="1:17" x14ac:dyDescent="0.25">
      <c r="A38" s="344"/>
      <c r="B38" s="92" t="s">
        <v>61</v>
      </c>
      <c r="C38" s="93" t="s">
        <v>335</v>
      </c>
      <c r="D38" s="216">
        <v>2</v>
      </c>
      <c r="E38" s="217">
        <v>2</v>
      </c>
      <c r="F38" s="92" t="s">
        <v>61</v>
      </c>
      <c r="G38" s="93" t="s">
        <v>335</v>
      </c>
      <c r="H38" s="216">
        <v>2</v>
      </c>
      <c r="I38" s="217">
        <v>2</v>
      </c>
      <c r="J38" s="92" t="s">
        <v>61</v>
      </c>
      <c r="K38" s="93" t="s">
        <v>335</v>
      </c>
      <c r="L38" s="216">
        <v>2</v>
      </c>
      <c r="M38" s="217">
        <v>2</v>
      </c>
      <c r="N38" s="92" t="s">
        <v>61</v>
      </c>
      <c r="O38" s="93" t="s">
        <v>335</v>
      </c>
      <c r="P38" s="216">
        <v>2</v>
      </c>
      <c r="Q38" s="217">
        <v>2</v>
      </c>
    </row>
    <row r="39" spans="1:17" ht="15.75" thickBot="1" x14ac:dyDescent="0.3">
      <c r="A39" s="344"/>
      <c r="B39" s="131" t="s">
        <v>77</v>
      </c>
      <c r="C39" s="132" t="s">
        <v>336</v>
      </c>
      <c r="D39" s="220">
        <v>2</v>
      </c>
      <c r="E39" s="221">
        <v>2</v>
      </c>
      <c r="F39" s="131" t="s">
        <v>77</v>
      </c>
      <c r="G39" s="132" t="s">
        <v>336</v>
      </c>
      <c r="H39" s="220">
        <v>2</v>
      </c>
      <c r="I39" s="221">
        <v>2</v>
      </c>
      <c r="J39" s="131" t="s">
        <v>77</v>
      </c>
      <c r="K39" s="132" t="s">
        <v>336</v>
      </c>
      <c r="L39" s="220">
        <v>2</v>
      </c>
      <c r="M39" s="221">
        <v>2</v>
      </c>
      <c r="N39" s="131" t="s">
        <v>77</v>
      </c>
      <c r="O39" s="132" t="s">
        <v>336</v>
      </c>
      <c r="P39" s="220">
        <v>2</v>
      </c>
      <c r="Q39" s="221">
        <v>2</v>
      </c>
    </row>
    <row r="40" spans="1:17" ht="16.5" thickTop="1" thickBot="1" x14ac:dyDescent="0.3">
      <c r="A40" s="345"/>
      <c r="B40" s="346" t="s">
        <v>327</v>
      </c>
      <c r="C40" s="347"/>
      <c r="D40" s="189">
        <f>SUM(D32:D39)</f>
        <v>20</v>
      </c>
      <c r="E40" s="189">
        <f>SUM(E32:E39)</f>
        <v>20</v>
      </c>
      <c r="F40" s="346" t="s">
        <v>327</v>
      </c>
      <c r="G40" s="347"/>
      <c r="H40" s="189">
        <f>SUM(H32:H39)</f>
        <v>20</v>
      </c>
      <c r="I40" s="189">
        <f>SUM(I32:I39)</f>
        <v>20</v>
      </c>
      <c r="J40" s="346" t="s">
        <v>327</v>
      </c>
      <c r="K40" s="347"/>
      <c r="L40" s="189">
        <f>SUM(L32:L39)</f>
        <v>20</v>
      </c>
      <c r="M40" s="189">
        <f>SUM(M32:M39)</f>
        <v>20</v>
      </c>
      <c r="N40" s="346" t="s">
        <v>327</v>
      </c>
      <c r="O40" s="347"/>
      <c r="P40" s="189">
        <f>SUM(P32:P39)</f>
        <v>20</v>
      </c>
      <c r="Q40" s="189">
        <f>SUM(Q32:Q39)</f>
        <v>20</v>
      </c>
    </row>
    <row r="41" spans="1:17" x14ac:dyDescent="0.25">
      <c r="A41" s="343" t="s">
        <v>337</v>
      </c>
      <c r="B41" s="143" t="s">
        <v>132</v>
      </c>
      <c r="C41" s="85" t="s">
        <v>134</v>
      </c>
      <c r="D41" s="179">
        <v>1</v>
      </c>
      <c r="E41" s="177">
        <v>1</v>
      </c>
      <c r="F41" s="198" t="s">
        <v>280</v>
      </c>
      <c r="G41" s="197" t="s">
        <v>134</v>
      </c>
      <c r="H41" s="181">
        <v>1</v>
      </c>
      <c r="I41" s="196">
        <v>1</v>
      </c>
      <c r="J41" s="198" t="s">
        <v>280</v>
      </c>
      <c r="K41" s="197" t="s">
        <v>134</v>
      </c>
      <c r="L41" s="181">
        <v>1</v>
      </c>
      <c r="M41" s="196">
        <v>1</v>
      </c>
      <c r="N41" s="198" t="s">
        <v>280</v>
      </c>
      <c r="O41" s="197" t="s">
        <v>134</v>
      </c>
      <c r="P41" s="181">
        <v>1</v>
      </c>
      <c r="Q41" s="196">
        <v>1</v>
      </c>
    </row>
    <row r="42" spans="1:17" ht="26.25" thickBot="1" x14ac:dyDescent="0.3">
      <c r="A42" s="344"/>
      <c r="B42" s="144" t="s">
        <v>99</v>
      </c>
      <c r="C42" s="223" t="s">
        <v>101</v>
      </c>
      <c r="D42" s="220">
        <v>2</v>
      </c>
      <c r="E42" s="221">
        <v>2</v>
      </c>
      <c r="F42" s="144" t="s">
        <v>99</v>
      </c>
      <c r="G42" s="223" t="s">
        <v>101</v>
      </c>
      <c r="H42" s="220">
        <v>2</v>
      </c>
      <c r="I42" s="221">
        <v>2</v>
      </c>
      <c r="J42" s="227"/>
      <c r="K42" s="282" t="s">
        <v>423</v>
      </c>
      <c r="L42" s="200">
        <v>2</v>
      </c>
      <c r="M42" s="199">
        <v>2</v>
      </c>
      <c r="N42" s="227"/>
      <c r="O42" s="282" t="s">
        <v>423</v>
      </c>
      <c r="P42" s="200">
        <v>2</v>
      </c>
      <c r="Q42" s="199">
        <v>3</v>
      </c>
    </row>
    <row r="43" spans="1:17" ht="16.5" thickTop="1" thickBot="1" x14ac:dyDescent="0.3">
      <c r="A43" s="345"/>
      <c r="B43" s="346" t="s">
        <v>327</v>
      </c>
      <c r="C43" s="347"/>
      <c r="D43" s="189">
        <f>SUM(D41:D42)</f>
        <v>3</v>
      </c>
      <c r="E43" s="189">
        <f>SUM(E41:E42)</f>
        <v>3</v>
      </c>
      <c r="F43" s="346" t="s">
        <v>327</v>
      </c>
      <c r="G43" s="347"/>
      <c r="H43" s="189">
        <f>SUM(H41:H42)</f>
        <v>3</v>
      </c>
      <c r="I43" s="189">
        <f>SUM(I41:I42)</f>
        <v>3</v>
      </c>
      <c r="J43" s="346" t="s">
        <v>327</v>
      </c>
      <c r="K43" s="347"/>
      <c r="L43" s="189">
        <f>SUM(L41:L42)</f>
        <v>3</v>
      </c>
      <c r="M43" s="189">
        <f>SUM(M41:M42)</f>
        <v>3</v>
      </c>
      <c r="N43" s="346" t="s">
        <v>327</v>
      </c>
      <c r="O43" s="347"/>
      <c r="P43" s="189">
        <f>SUM(P41:P42)</f>
        <v>3</v>
      </c>
      <c r="Q43" s="189">
        <f>SUM(Q41:Q42)</f>
        <v>4</v>
      </c>
    </row>
    <row r="44" spans="1:17" x14ac:dyDescent="0.25">
      <c r="A44" s="343" t="s">
        <v>366</v>
      </c>
      <c r="B44" s="92" t="s">
        <v>129</v>
      </c>
      <c r="C44" s="93" t="s">
        <v>131</v>
      </c>
      <c r="D44" s="216">
        <v>0</v>
      </c>
      <c r="E44" s="217">
        <v>8</v>
      </c>
      <c r="F44" s="92" t="s">
        <v>129</v>
      </c>
      <c r="G44" s="93" t="s">
        <v>131</v>
      </c>
      <c r="H44" s="216">
        <v>0</v>
      </c>
      <c r="I44" s="217">
        <v>8</v>
      </c>
      <c r="J44" s="92" t="s">
        <v>129</v>
      </c>
      <c r="K44" s="93" t="s">
        <v>131</v>
      </c>
      <c r="L44" s="216">
        <v>0</v>
      </c>
      <c r="M44" s="217">
        <v>8</v>
      </c>
      <c r="N44" s="92" t="s">
        <v>129</v>
      </c>
      <c r="O44" s="93" t="s">
        <v>131</v>
      </c>
      <c r="P44" s="216">
        <v>0</v>
      </c>
      <c r="Q44" s="217">
        <v>8</v>
      </c>
    </row>
    <row r="45" spans="1:17" ht="25.5" x14ac:dyDescent="0.25">
      <c r="A45" s="344"/>
      <c r="B45" s="92" t="s">
        <v>139</v>
      </c>
      <c r="C45" s="119" t="s">
        <v>354</v>
      </c>
      <c r="D45" s="216">
        <v>4</v>
      </c>
      <c r="E45" s="217">
        <v>4</v>
      </c>
      <c r="F45" s="92" t="s">
        <v>139</v>
      </c>
      <c r="G45" s="119" t="s">
        <v>354</v>
      </c>
      <c r="H45" s="216">
        <v>4</v>
      </c>
      <c r="I45" s="217">
        <v>4</v>
      </c>
      <c r="J45" s="92" t="s">
        <v>139</v>
      </c>
      <c r="K45" s="119" t="s">
        <v>354</v>
      </c>
      <c r="L45" s="216">
        <v>4</v>
      </c>
      <c r="M45" s="217">
        <v>4</v>
      </c>
      <c r="N45" s="206"/>
      <c r="O45" s="360" t="s">
        <v>428</v>
      </c>
      <c r="P45" s="195">
        <v>2</v>
      </c>
      <c r="Q45" s="194">
        <v>2</v>
      </c>
    </row>
    <row r="46" spans="1:17" x14ac:dyDescent="0.25">
      <c r="A46" s="344"/>
      <c r="B46" s="100" t="s">
        <v>123</v>
      </c>
      <c r="C46" s="93" t="s">
        <v>125</v>
      </c>
      <c r="D46" s="216">
        <v>1</v>
      </c>
      <c r="E46" s="217">
        <v>2</v>
      </c>
      <c r="F46" s="100" t="s">
        <v>123</v>
      </c>
      <c r="G46" s="93" t="s">
        <v>125</v>
      </c>
      <c r="H46" s="216">
        <v>1</v>
      </c>
      <c r="I46" s="217">
        <v>2</v>
      </c>
      <c r="J46" s="100" t="s">
        <v>123</v>
      </c>
      <c r="K46" s="93" t="s">
        <v>125</v>
      </c>
      <c r="L46" s="216">
        <v>1</v>
      </c>
      <c r="M46" s="217">
        <v>2</v>
      </c>
      <c r="N46" s="142" t="s">
        <v>123</v>
      </c>
      <c r="O46" s="116" t="s">
        <v>125</v>
      </c>
      <c r="P46" s="218">
        <v>1</v>
      </c>
      <c r="Q46" s="219">
        <v>2</v>
      </c>
    </row>
    <row r="47" spans="1:17" x14ac:dyDescent="0.25">
      <c r="A47" s="344"/>
      <c r="B47" s="142" t="s">
        <v>74</v>
      </c>
      <c r="C47" s="116" t="s">
        <v>76</v>
      </c>
      <c r="D47" s="218">
        <v>3</v>
      </c>
      <c r="E47" s="219">
        <v>5</v>
      </c>
      <c r="F47" s="142" t="s">
        <v>74</v>
      </c>
      <c r="G47" s="116" t="s">
        <v>76</v>
      </c>
      <c r="H47" s="218">
        <v>3</v>
      </c>
      <c r="I47" s="219">
        <v>5</v>
      </c>
      <c r="J47" s="142" t="s">
        <v>74</v>
      </c>
      <c r="K47" s="116" t="s">
        <v>76</v>
      </c>
      <c r="L47" s="218">
        <v>3</v>
      </c>
      <c r="M47" s="219">
        <v>5</v>
      </c>
      <c r="N47" s="142" t="s">
        <v>74</v>
      </c>
      <c r="O47" s="116" t="s">
        <v>76</v>
      </c>
      <c r="P47" s="218">
        <v>3</v>
      </c>
      <c r="Q47" s="219">
        <v>5</v>
      </c>
    </row>
    <row r="48" spans="1:17" ht="26.25" thickBot="1" x14ac:dyDescent="0.3">
      <c r="A48" s="344"/>
      <c r="B48" s="144" t="s">
        <v>92</v>
      </c>
      <c r="C48" s="172" t="s">
        <v>352</v>
      </c>
      <c r="D48" s="220">
        <v>3</v>
      </c>
      <c r="E48" s="221">
        <v>5</v>
      </c>
      <c r="F48" s="144" t="s">
        <v>92</v>
      </c>
      <c r="G48" s="172" t="s">
        <v>352</v>
      </c>
      <c r="H48" s="220">
        <v>3</v>
      </c>
      <c r="I48" s="221">
        <v>5</v>
      </c>
      <c r="J48" s="144" t="s">
        <v>92</v>
      </c>
      <c r="K48" s="172" t="s">
        <v>352</v>
      </c>
      <c r="L48" s="220">
        <v>3</v>
      </c>
      <c r="M48" s="221">
        <v>5</v>
      </c>
      <c r="N48" s="144" t="s">
        <v>92</v>
      </c>
      <c r="O48" s="172" t="s">
        <v>352</v>
      </c>
      <c r="P48" s="220">
        <v>3</v>
      </c>
      <c r="Q48" s="221">
        <v>5</v>
      </c>
    </row>
    <row r="49" spans="1:17" ht="16.5" thickTop="1" thickBot="1" x14ac:dyDescent="0.3">
      <c r="A49" s="345"/>
      <c r="B49" s="346" t="s">
        <v>327</v>
      </c>
      <c r="C49" s="347"/>
      <c r="D49" s="189">
        <f>SUM(D44:D48)</f>
        <v>11</v>
      </c>
      <c r="E49" s="189">
        <f>SUM(E44:E48)</f>
        <v>24</v>
      </c>
      <c r="F49" s="346" t="s">
        <v>327</v>
      </c>
      <c r="G49" s="347"/>
      <c r="H49" s="189">
        <f>SUM(H44:H48)</f>
        <v>11</v>
      </c>
      <c r="I49" s="189">
        <f>SUM(I44:I48)</f>
        <v>24</v>
      </c>
      <c r="J49" s="346" t="s">
        <v>327</v>
      </c>
      <c r="K49" s="347"/>
      <c r="L49" s="189">
        <f>SUM(L44:L48)</f>
        <v>11</v>
      </c>
      <c r="M49" s="189">
        <f>SUM(M44:M48)</f>
        <v>24</v>
      </c>
      <c r="N49" s="346" t="s">
        <v>327</v>
      </c>
      <c r="O49" s="347"/>
      <c r="P49" s="189">
        <f>SUM(P44:P48)</f>
        <v>9</v>
      </c>
      <c r="Q49" s="189">
        <f>SUM(Q44:Q48)</f>
        <v>22</v>
      </c>
    </row>
    <row r="50" spans="1:17" ht="14.45" customHeight="1" x14ac:dyDescent="0.25">
      <c r="A50" s="343" t="s">
        <v>339</v>
      </c>
      <c r="B50" s="226"/>
      <c r="C50" s="197" t="s">
        <v>43</v>
      </c>
      <c r="D50" s="181">
        <v>3</v>
      </c>
      <c r="E50" s="196">
        <v>5</v>
      </c>
      <c r="F50" s="226"/>
      <c r="G50" s="197" t="s">
        <v>369</v>
      </c>
      <c r="H50" s="181">
        <v>2</v>
      </c>
      <c r="I50" s="196">
        <v>2</v>
      </c>
      <c r="J50" s="226"/>
      <c r="K50" s="225" t="s">
        <v>370</v>
      </c>
      <c r="L50" s="181">
        <v>2</v>
      </c>
      <c r="M50" s="196">
        <v>2</v>
      </c>
      <c r="N50" s="228"/>
      <c r="O50" s="229" t="s">
        <v>380</v>
      </c>
      <c r="P50" s="230">
        <v>2</v>
      </c>
      <c r="Q50" s="231">
        <v>3</v>
      </c>
    </row>
    <row r="51" spans="1:17" x14ac:dyDescent="0.25">
      <c r="A51" s="344"/>
      <c r="B51" s="224"/>
      <c r="C51" s="225" t="s">
        <v>43</v>
      </c>
      <c r="D51" s="203">
        <v>3</v>
      </c>
      <c r="E51" s="202">
        <v>5</v>
      </c>
      <c r="F51" s="224"/>
      <c r="G51" s="225" t="s">
        <v>370</v>
      </c>
      <c r="H51" s="203">
        <v>2</v>
      </c>
      <c r="I51" s="202">
        <v>2</v>
      </c>
      <c r="J51" s="224"/>
      <c r="K51" s="225" t="s">
        <v>370</v>
      </c>
      <c r="L51" s="203">
        <v>2</v>
      </c>
      <c r="M51" s="202">
        <v>2</v>
      </c>
      <c r="N51" s="232"/>
      <c r="O51" s="233" t="s">
        <v>370</v>
      </c>
      <c r="P51" s="230">
        <v>2</v>
      </c>
      <c r="Q51" s="231">
        <v>2</v>
      </c>
    </row>
    <row r="52" spans="1:17" ht="15" customHeight="1" thickBot="1" x14ac:dyDescent="0.3">
      <c r="A52" s="344"/>
      <c r="B52" s="193"/>
      <c r="C52" s="192"/>
      <c r="D52" s="191"/>
      <c r="E52" s="190"/>
      <c r="F52" s="193"/>
      <c r="G52" s="192"/>
      <c r="H52" s="191"/>
      <c r="I52" s="190"/>
      <c r="J52" s="193"/>
      <c r="K52" s="192"/>
      <c r="L52" s="191"/>
      <c r="M52" s="190"/>
      <c r="N52" s="234"/>
      <c r="O52" s="233" t="s">
        <v>381</v>
      </c>
      <c r="P52" s="230">
        <v>2</v>
      </c>
      <c r="Q52" s="231">
        <v>3</v>
      </c>
    </row>
    <row r="53" spans="1:17" ht="16.5" thickTop="1" thickBot="1" x14ac:dyDescent="0.3">
      <c r="A53" s="345"/>
      <c r="B53" s="354" t="s">
        <v>327</v>
      </c>
      <c r="C53" s="355"/>
      <c r="D53" s="188">
        <f>SUM(D50:D52)</f>
        <v>6</v>
      </c>
      <c r="E53" s="188">
        <f>SUM(E50:E52)</f>
        <v>10</v>
      </c>
      <c r="F53" s="354" t="s">
        <v>327</v>
      </c>
      <c r="G53" s="355"/>
      <c r="H53" s="188">
        <f>SUM(H50:H52)</f>
        <v>4</v>
      </c>
      <c r="I53" s="188">
        <f>SUM(I50:I52)</f>
        <v>4</v>
      </c>
      <c r="J53" s="354" t="s">
        <v>327</v>
      </c>
      <c r="K53" s="355"/>
      <c r="L53" s="188">
        <f>SUM(L50:L52)</f>
        <v>4</v>
      </c>
      <c r="M53" s="188">
        <f>SUM(M50:M52)</f>
        <v>4</v>
      </c>
      <c r="N53" s="354" t="s">
        <v>327</v>
      </c>
      <c r="O53" s="355"/>
      <c r="P53" s="188">
        <f>SUM(P50:P52)</f>
        <v>6</v>
      </c>
      <c r="Q53" s="188">
        <f>SUM(Q50:Q52)</f>
        <v>8</v>
      </c>
    </row>
    <row r="54" spans="1:17" ht="15.75" thickBot="1" x14ac:dyDescent="0.3">
      <c r="A54" s="187" t="s">
        <v>341</v>
      </c>
      <c r="B54" s="352" t="s">
        <v>340</v>
      </c>
      <c r="C54" s="353"/>
      <c r="D54" s="186">
        <f>SUM(D53,D49,D43,D40,D31,D12)</f>
        <v>137</v>
      </c>
      <c r="E54" s="186">
        <f>SUM(E53,E49,E43,E40,E31,E12)</f>
        <v>240</v>
      </c>
      <c r="F54" s="352" t="s">
        <v>340</v>
      </c>
      <c r="G54" s="353"/>
      <c r="H54" s="186">
        <f>SUM(H53,H49,H43,H40,H31,H12)</f>
        <v>138</v>
      </c>
      <c r="I54" s="186">
        <f>SUM(I53,I49,I43,I40,I31,I12)</f>
        <v>240</v>
      </c>
      <c r="J54" s="352" t="s">
        <v>340</v>
      </c>
      <c r="K54" s="353"/>
      <c r="L54" s="186">
        <f>SUM(L53,L49,L43,L40,L31,L12)</f>
        <v>138</v>
      </c>
      <c r="M54" s="186">
        <f>SUM(M53,M49,M43,M40,M31,M12)</f>
        <v>240</v>
      </c>
      <c r="N54" s="352" t="s">
        <v>340</v>
      </c>
      <c r="O54" s="353"/>
      <c r="P54" s="186">
        <f>SUM(P53,P49,P43,P40,P31,P12)</f>
        <v>138</v>
      </c>
      <c r="Q54" s="186">
        <f>SUM(Q53,Q49,Q43,Q40,Q31,Q12)</f>
        <v>240</v>
      </c>
    </row>
    <row r="55" spans="1:17" ht="47.45" customHeight="1" x14ac:dyDescent="0.25">
      <c r="A55" s="185"/>
      <c r="B55" s="180"/>
      <c r="C55" s="180"/>
      <c r="D55" s="184"/>
      <c r="E55" s="184"/>
      <c r="F55" s="350" t="s">
        <v>375</v>
      </c>
      <c r="G55" s="351"/>
      <c r="H55" s="351"/>
      <c r="I55" s="351"/>
      <c r="J55" s="350" t="s">
        <v>377</v>
      </c>
      <c r="K55" s="351"/>
      <c r="L55" s="351"/>
      <c r="M55" s="351"/>
      <c r="N55" s="350" t="s">
        <v>382</v>
      </c>
      <c r="O55" s="351"/>
      <c r="P55" s="351"/>
      <c r="Q55" s="351"/>
    </row>
  </sheetData>
  <protectedRanges>
    <protectedRange algorithmName="SHA-512" hashValue="DS9CDkJClaP3XlSxlVNbjTHwI59wSqleXda5sWdnNrp3LSAXnkFagYbG9QnycyrrJHCikQn4Lf+naon7+0yU6A==" saltValue="gFKjB2/8ZRkgKCbcGIQBeg==" spinCount="100000" sqref="C34:C35 G34:G35 K34" name="Range1"/>
    <protectedRange algorithmName="SHA-512" hashValue="DS9CDkJClaP3XlSxlVNbjTHwI59wSqleXda5sWdnNrp3LSAXnkFagYbG9QnycyrrJHCikQn4Lf+naon7+0yU6A==" saltValue="gFKjB2/8ZRkgKCbcGIQBeg==" spinCount="100000" sqref="C42 G42" name="Range1_2"/>
  </protectedRanges>
  <mergeCells count="41">
    <mergeCell ref="A50:A53"/>
    <mergeCell ref="F1:G1"/>
    <mergeCell ref="F31:G31"/>
    <mergeCell ref="N1:O1"/>
    <mergeCell ref="N12:O12"/>
    <mergeCell ref="N31:O31"/>
    <mergeCell ref="F43:G43"/>
    <mergeCell ref="A2:A12"/>
    <mergeCell ref="B12:C12"/>
    <mergeCell ref="F12:G12"/>
    <mergeCell ref="A13:A31"/>
    <mergeCell ref="B31:C31"/>
    <mergeCell ref="N40:O40"/>
    <mergeCell ref="N43:O43"/>
    <mergeCell ref="A32:A40"/>
    <mergeCell ref="B40:C40"/>
    <mergeCell ref="B53:C53"/>
    <mergeCell ref="F53:G53"/>
    <mergeCell ref="N53:O53"/>
    <mergeCell ref="N54:O54"/>
    <mergeCell ref="J49:K49"/>
    <mergeCell ref="J53:K53"/>
    <mergeCell ref="F49:G49"/>
    <mergeCell ref="B54:C54"/>
    <mergeCell ref="J43:K43"/>
    <mergeCell ref="N55:Q55"/>
    <mergeCell ref="J54:K54"/>
    <mergeCell ref="N49:O49"/>
    <mergeCell ref="F54:G54"/>
    <mergeCell ref="F55:I55"/>
    <mergeCell ref="J55:M55"/>
    <mergeCell ref="F40:G40"/>
    <mergeCell ref="J31:K31"/>
    <mergeCell ref="J1:K1"/>
    <mergeCell ref="J12:K12"/>
    <mergeCell ref="J40:K40"/>
    <mergeCell ref="A44:A49"/>
    <mergeCell ref="B49:C49"/>
    <mergeCell ref="A41:A43"/>
    <mergeCell ref="B43:C43"/>
    <mergeCell ref="B1:C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topLeftCell="A61" zoomScale="90" zoomScaleNormal="90" workbookViewId="0">
      <selection activeCell="J63" sqref="J63"/>
    </sheetView>
  </sheetViews>
  <sheetFormatPr defaultRowHeight="15" x14ac:dyDescent="0.25"/>
  <cols>
    <col min="1" max="1" width="7.5703125" customWidth="1"/>
    <col min="2" max="2" width="10.28515625" bestFit="1" customWidth="1"/>
    <col min="3" max="3" width="28.7109375" customWidth="1"/>
    <col min="6" max="6" width="9.140625" bestFit="1" customWidth="1"/>
    <col min="7" max="7" width="43.28515625" customWidth="1"/>
    <col min="8" max="8" width="8.85546875" style="79"/>
    <col min="9" max="9" width="13.7109375" style="79" customWidth="1"/>
    <col min="10" max="10" width="62" customWidth="1"/>
  </cols>
  <sheetData>
    <row r="1" spans="1:10" ht="15.6" customHeight="1" x14ac:dyDescent="0.25">
      <c r="A1" s="359" t="s">
        <v>383</v>
      </c>
      <c r="B1" s="359"/>
      <c r="C1" s="359"/>
      <c r="D1" s="359"/>
      <c r="E1" s="359"/>
      <c r="F1" s="359"/>
      <c r="G1" s="359"/>
    </row>
    <row r="2" spans="1:10" ht="15.75" thickBot="1" x14ac:dyDescent="0.3">
      <c r="A2" s="78"/>
      <c r="D2" s="79"/>
      <c r="E2" s="79"/>
    </row>
    <row r="3" spans="1:10" ht="15.75" thickBot="1" x14ac:dyDescent="0.3">
      <c r="A3" s="80"/>
      <c r="B3" s="324" t="s">
        <v>314</v>
      </c>
      <c r="C3" s="325"/>
      <c r="D3" s="81" t="s">
        <v>315</v>
      </c>
      <c r="E3" s="82" t="s">
        <v>6</v>
      </c>
      <c r="F3" s="324" t="s">
        <v>316</v>
      </c>
      <c r="G3" s="325"/>
      <c r="H3" s="81" t="s">
        <v>315</v>
      </c>
      <c r="I3" s="82" t="s">
        <v>6</v>
      </c>
      <c r="J3" s="83" t="s">
        <v>317</v>
      </c>
    </row>
    <row r="4" spans="1:10" ht="15" customHeight="1" x14ac:dyDescent="0.25">
      <c r="A4" s="326" t="s">
        <v>318</v>
      </c>
      <c r="B4" s="84" t="s">
        <v>58</v>
      </c>
      <c r="C4" s="85" t="s">
        <v>60</v>
      </c>
      <c r="D4" s="86">
        <v>3</v>
      </c>
      <c r="E4" s="87">
        <v>6</v>
      </c>
      <c r="F4" s="235"/>
      <c r="G4" s="236" t="s">
        <v>403</v>
      </c>
      <c r="H4" s="237">
        <v>3</v>
      </c>
      <c r="I4" s="238">
        <v>6</v>
      </c>
    </row>
    <row r="5" spans="1:10" x14ac:dyDescent="0.25">
      <c r="A5" s="327"/>
      <c r="B5" s="92" t="s">
        <v>45</v>
      </c>
      <c r="C5" s="93" t="s">
        <v>319</v>
      </c>
      <c r="D5" s="94">
        <v>4</v>
      </c>
      <c r="E5" s="95">
        <v>7</v>
      </c>
      <c r="F5" s="243"/>
      <c r="G5" s="244" t="s">
        <v>399</v>
      </c>
      <c r="H5" s="241">
        <v>4</v>
      </c>
      <c r="I5" s="245">
        <v>7</v>
      </c>
    </row>
    <row r="6" spans="1:10" x14ac:dyDescent="0.25">
      <c r="A6" s="327"/>
      <c r="B6" s="92" t="s">
        <v>35</v>
      </c>
      <c r="C6" s="93" t="s">
        <v>37</v>
      </c>
      <c r="D6" s="94">
        <v>4</v>
      </c>
      <c r="E6" s="95">
        <v>7</v>
      </c>
      <c r="F6" s="243"/>
      <c r="G6" s="244" t="s">
        <v>398</v>
      </c>
      <c r="H6" s="241">
        <v>3</v>
      </c>
      <c r="I6" s="245">
        <v>6</v>
      </c>
    </row>
    <row r="7" spans="1:10" x14ac:dyDescent="0.25">
      <c r="A7" s="327"/>
      <c r="B7" s="100" t="s">
        <v>84</v>
      </c>
      <c r="C7" s="101" t="s">
        <v>306</v>
      </c>
      <c r="D7" s="94">
        <v>4</v>
      </c>
      <c r="E7" s="95">
        <v>7</v>
      </c>
      <c r="F7" s="260"/>
      <c r="G7" s="261" t="s">
        <v>406</v>
      </c>
      <c r="H7" s="241">
        <v>3</v>
      </c>
      <c r="I7" s="245">
        <v>6</v>
      </c>
    </row>
    <row r="8" spans="1:10" x14ac:dyDescent="0.25">
      <c r="A8" s="327"/>
      <c r="B8" s="104" t="s">
        <v>343</v>
      </c>
      <c r="C8" s="105" t="s">
        <v>321</v>
      </c>
      <c r="D8" s="94">
        <v>4</v>
      </c>
      <c r="E8" s="169">
        <v>7</v>
      </c>
      <c r="F8" s="239"/>
      <c r="G8" s="240" t="s">
        <v>388</v>
      </c>
      <c r="H8" s="241">
        <v>4</v>
      </c>
      <c r="I8" s="242">
        <v>6</v>
      </c>
    </row>
    <row r="9" spans="1:10" ht="13.9" customHeight="1" x14ac:dyDescent="0.25">
      <c r="A9" s="327"/>
      <c r="B9" s="104" t="s">
        <v>344</v>
      </c>
      <c r="C9" s="105" t="s">
        <v>322</v>
      </c>
      <c r="D9" s="94">
        <v>4</v>
      </c>
      <c r="E9" s="169">
        <v>7</v>
      </c>
      <c r="F9" s="239"/>
      <c r="G9" s="240" t="s">
        <v>392</v>
      </c>
      <c r="H9" s="241">
        <v>4</v>
      </c>
      <c r="I9" s="242">
        <v>6</v>
      </c>
    </row>
    <row r="10" spans="1:10" ht="16.899999999999999" customHeight="1" x14ac:dyDescent="0.25">
      <c r="A10" s="327"/>
      <c r="B10" s="104" t="s">
        <v>345</v>
      </c>
      <c r="C10" s="105" t="s">
        <v>323</v>
      </c>
      <c r="D10" s="94">
        <v>4</v>
      </c>
      <c r="E10" s="169">
        <v>7</v>
      </c>
      <c r="F10" s="246"/>
      <c r="G10" s="247" t="s">
        <v>387</v>
      </c>
      <c r="H10" s="248">
        <v>4</v>
      </c>
      <c r="I10" s="249">
        <v>6</v>
      </c>
    </row>
    <row r="11" spans="1:10" ht="16.149999999999999" customHeight="1" x14ac:dyDescent="0.25">
      <c r="A11" s="327"/>
      <c r="B11" s="104" t="s">
        <v>346</v>
      </c>
      <c r="C11" s="105" t="s">
        <v>324</v>
      </c>
      <c r="D11" s="94">
        <v>4</v>
      </c>
      <c r="E11" s="109">
        <v>7</v>
      </c>
      <c r="F11" s="246"/>
      <c r="G11" s="247" t="s">
        <v>391</v>
      </c>
      <c r="H11" s="248">
        <v>4</v>
      </c>
      <c r="I11" s="249">
        <v>6</v>
      </c>
    </row>
    <row r="12" spans="1:10" ht="94.15" customHeight="1" x14ac:dyDescent="0.25">
      <c r="A12" s="327"/>
      <c r="B12" s="115" t="s">
        <v>17</v>
      </c>
      <c r="C12" s="116" t="s">
        <v>19</v>
      </c>
      <c r="D12" s="114">
        <v>3</v>
      </c>
      <c r="E12" s="117">
        <v>6</v>
      </c>
      <c r="F12" s="239"/>
      <c r="G12" s="240" t="s">
        <v>386</v>
      </c>
      <c r="H12" s="241"/>
      <c r="I12" s="242"/>
      <c r="J12" s="118" t="s">
        <v>367</v>
      </c>
    </row>
    <row r="13" spans="1:10" x14ac:dyDescent="0.25">
      <c r="A13" s="327"/>
      <c r="B13" s="115"/>
      <c r="C13" s="116"/>
      <c r="D13" s="114"/>
      <c r="E13" s="117"/>
      <c r="F13" s="239"/>
      <c r="G13" s="240" t="s">
        <v>389</v>
      </c>
      <c r="H13" s="241">
        <v>3</v>
      </c>
      <c r="I13" s="242">
        <v>6</v>
      </c>
    </row>
    <row r="14" spans="1:10" ht="15.75" thickBot="1" x14ac:dyDescent="0.3">
      <c r="A14" s="327"/>
      <c r="B14" s="120"/>
      <c r="C14" s="121"/>
      <c r="D14" s="122"/>
      <c r="E14" s="123"/>
      <c r="F14" s="120"/>
      <c r="G14" s="121"/>
      <c r="H14" s="122"/>
      <c r="I14" s="123"/>
    </row>
    <row r="15" spans="1:10" ht="171" customHeight="1" thickTop="1" thickBot="1" x14ac:dyDescent="0.3">
      <c r="A15" s="327"/>
      <c r="B15" s="328" t="s">
        <v>327</v>
      </c>
      <c r="C15" s="329"/>
      <c r="D15" s="125">
        <f>SUM(D4:D13)</f>
        <v>34</v>
      </c>
      <c r="E15" s="126">
        <f>SUM(E4:E13)</f>
        <v>61</v>
      </c>
      <c r="F15" s="328" t="s">
        <v>327</v>
      </c>
      <c r="G15" s="329"/>
      <c r="H15" s="125">
        <f>SUM(H4:H13)</f>
        <v>32</v>
      </c>
      <c r="I15" s="126">
        <f>SUM(I4:I13)</f>
        <v>55</v>
      </c>
      <c r="J15" s="128" t="s">
        <v>347</v>
      </c>
    </row>
    <row r="16" spans="1:10" ht="15" customHeight="1" x14ac:dyDescent="0.25">
      <c r="A16" s="326" t="s">
        <v>329</v>
      </c>
      <c r="B16" s="84" t="s">
        <v>24</v>
      </c>
      <c r="C16" s="85" t="s">
        <v>330</v>
      </c>
      <c r="D16" s="86">
        <v>3</v>
      </c>
      <c r="E16" s="87">
        <v>6</v>
      </c>
      <c r="F16" s="235"/>
      <c r="G16" s="236" t="s">
        <v>384</v>
      </c>
      <c r="H16" s="237">
        <v>4</v>
      </c>
      <c r="I16" s="238">
        <v>6</v>
      </c>
    </row>
    <row r="17" spans="1:10" x14ac:dyDescent="0.25">
      <c r="A17" s="327"/>
      <c r="B17" s="92" t="s">
        <v>68</v>
      </c>
      <c r="C17" s="93" t="s">
        <v>70</v>
      </c>
      <c r="D17" s="94">
        <v>4</v>
      </c>
      <c r="E17" s="95">
        <v>7</v>
      </c>
      <c r="F17" s="243"/>
      <c r="G17" s="244" t="s">
        <v>413</v>
      </c>
      <c r="H17" s="241">
        <v>4</v>
      </c>
      <c r="I17" s="245">
        <v>7</v>
      </c>
    </row>
    <row r="18" spans="1:10" x14ac:dyDescent="0.25">
      <c r="A18" s="327"/>
      <c r="B18" s="92" t="s">
        <v>48</v>
      </c>
      <c r="C18" s="93" t="s">
        <v>50</v>
      </c>
      <c r="D18" s="94">
        <v>4</v>
      </c>
      <c r="E18" s="95">
        <v>7</v>
      </c>
      <c r="F18" s="243"/>
      <c r="G18" s="244" t="s">
        <v>395</v>
      </c>
      <c r="H18" s="241">
        <v>4</v>
      </c>
      <c r="I18" s="245">
        <v>7</v>
      </c>
    </row>
    <row r="19" spans="1:10" x14ac:dyDescent="0.25">
      <c r="A19" s="327"/>
      <c r="B19" s="92" t="s">
        <v>71</v>
      </c>
      <c r="C19" s="93" t="s">
        <v>73</v>
      </c>
      <c r="D19" s="94">
        <v>4</v>
      </c>
      <c r="E19" s="95">
        <v>7</v>
      </c>
      <c r="F19" s="243"/>
      <c r="G19" s="244" t="s">
        <v>402</v>
      </c>
      <c r="H19" s="241">
        <v>4</v>
      </c>
      <c r="I19" s="245">
        <v>7</v>
      </c>
    </row>
    <row r="20" spans="1:10" x14ac:dyDescent="0.25">
      <c r="A20" s="327"/>
      <c r="B20" s="92" t="s">
        <v>51</v>
      </c>
      <c r="C20" s="93" t="s">
        <v>331</v>
      </c>
      <c r="D20" s="94">
        <v>3</v>
      </c>
      <c r="E20" s="95">
        <v>6</v>
      </c>
      <c r="F20" s="243"/>
      <c r="G20" s="244" t="s">
        <v>396</v>
      </c>
      <c r="H20" s="241">
        <v>3</v>
      </c>
      <c r="I20" s="245">
        <v>6</v>
      </c>
    </row>
    <row r="21" spans="1:10" x14ac:dyDescent="0.25">
      <c r="A21" s="327"/>
      <c r="B21" s="92" t="s">
        <v>86</v>
      </c>
      <c r="C21" s="93" t="s">
        <v>88</v>
      </c>
      <c r="D21" s="94">
        <v>4</v>
      </c>
      <c r="E21" s="95">
        <v>7</v>
      </c>
      <c r="F21" s="243"/>
      <c r="G21" s="244" t="s">
        <v>418</v>
      </c>
      <c r="H21" s="241">
        <v>4</v>
      </c>
      <c r="I21" s="245">
        <v>7</v>
      </c>
    </row>
    <row r="22" spans="1:10" x14ac:dyDescent="0.25">
      <c r="A22" s="327"/>
      <c r="B22" s="92" t="s">
        <v>89</v>
      </c>
      <c r="C22" s="93" t="s">
        <v>91</v>
      </c>
      <c r="D22" s="94">
        <v>4</v>
      </c>
      <c r="E22" s="95">
        <v>7</v>
      </c>
      <c r="F22" s="243"/>
      <c r="G22" s="244" t="s">
        <v>407</v>
      </c>
      <c r="H22" s="241">
        <v>4</v>
      </c>
      <c r="I22" s="245">
        <v>7</v>
      </c>
    </row>
    <row r="23" spans="1:10" x14ac:dyDescent="0.25">
      <c r="A23" s="327"/>
      <c r="B23" s="92" t="s">
        <v>107</v>
      </c>
      <c r="C23" s="93" t="s">
        <v>109</v>
      </c>
      <c r="D23" s="94">
        <v>4</v>
      </c>
      <c r="E23" s="95">
        <v>7</v>
      </c>
      <c r="F23" s="243"/>
      <c r="G23" s="244" t="s">
        <v>414</v>
      </c>
      <c r="H23" s="241">
        <v>3</v>
      </c>
      <c r="I23" s="245">
        <v>6</v>
      </c>
    </row>
    <row r="24" spans="1:10" x14ac:dyDescent="0.25">
      <c r="A24" s="327"/>
      <c r="B24" s="92" t="s">
        <v>65</v>
      </c>
      <c r="C24" s="93" t="s">
        <v>67</v>
      </c>
      <c r="D24" s="94">
        <v>4</v>
      </c>
      <c r="E24" s="95">
        <v>7</v>
      </c>
      <c r="F24" s="243"/>
      <c r="G24" s="244" t="s">
        <v>408</v>
      </c>
      <c r="H24" s="241">
        <v>4</v>
      </c>
      <c r="I24" s="245">
        <v>7</v>
      </c>
    </row>
    <row r="25" spans="1:10" x14ac:dyDescent="0.25">
      <c r="A25" s="327"/>
      <c r="B25" s="92" t="s">
        <v>120</v>
      </c>
      <c r="C25" s="93" t="s">
        <v>122</v>
      </c>
      <c r="D25" s="94">
        <v>3</v>
      </c>
      <c r="E25" s="95">
        <v>8</v>
      </c>
      <c r="F25" s="268"/>
      <c r="G25" s="269" t="s">
        <v>120</v>
      </c>
      <c r="H25" s="270">
        <v>3</v>
      </c>
      <c r="I25" s="271">
        <v>8</v>
      </c>
    </row>
    <row r="26" spans="1:10" x14ac:dyDescent="0.25">
      <c r="A26" s="327"/>
      <c r="B26" s="92" t="s">
        <v>136</v>
      </c>
      <c r="C26" s="93" t="s">
        <v>138</v>
      </c>
      <c r="D26" s="94">
        <v>3</v>
      </c>
      <c r="E26" s="95">
        <v>8</v>
      </c>
      <c r="F26" s="268"/>
      <c r="G26" s="269" t="s">
        <v>136</v>
      </c>
      <c r="H26" s="270">
        <v>3</v>
      </c>
      <c r="I26" s="271">
        <v>8</v>
      </c>
    </row>
    <row r="27" spans="1:10" x14ac:dyDescent="0.25">
      <c r="A27" s="327"/>
      <c r="B27" s="129" t="s">
        <v>113</v>
      </c>
      <c r="C27" s="101" t="s">
        <v>115</v>
      </c>
      <c r="D27" s="94">
        <v>4</v>
      </c>
      <c r="E27" s="95">
        <v>7</v>
      </c>
      <c r="F27" s="250"/>
      <c r="G27" s="261" t="s">
        <v>419</v>
      </c>
      <c r="H27" s="241">
        <v>4</v>
      </c>
      <c r="I27" s="245">
        <v>7</v>
      </c>
    </row>
    <row r="28" spans="1:10" x14ac:dyDescent="0.25">
      <c r="A28" s="327"/>
      <c r="B28" s="92" t="s">
        <v>104</v>
      </c>
      <c r="C28" s="93" t="s">
        <v>106</v>
      </c>
      <c r="D28" s="94">
        <v>4</v>
      </c>
      <c r="E28" s="95">
        <v>7</v>
      </c>
      <c r="F28" s="268"/>
      <c r="G28" s="269" t="s">
        <v>420</v>
      </c>
      <c r="H28" s="270">
        <v>4</v>
      </c>
      <c r="I28" s="271">
        <v>7</v>
      </c>
    </row>
    <row r="29" spans="1:10" x14ac:dyDescent="0.25">
      <c r="A29" s="327"/>
      <c r="B29" s="92" t="s">
        <v>110</v>
      </c>
      <c r="C29" s="93" t="s">
        <v>348</v>
      </c>
      <c r="D29" s="94">
        <v>3</v>
      </c>
      <c r="E29" s="95">
        <v>7</v>
      </c>
      <c r="F29" s="243"/>
      <c r="G29" s="244" t="s">
        <v>412</v>
      </c>
      <c r="H29" s="241">
        <v>3</v>
      </c>
      <c r="I29" s="245">
        <v>7</v>
      </c>
    </row>
    <row r="30" spans="1:10" x14ac:dyDescent="0.25">
      <c r="A30" s="327"/>
      <c r="B30" s="115"/>
      <c r="C30" s="116" t="s">
        <v>332</v>
      </c>
      <c r="D30" s="114">
        <v>3</v>
      </c>
      <c r="E30" s="117">
        <v>6</v>
      </c>
      <c r="F30" s="278"/>
      <c r="G30" s="275" t="s">
        <v>332</v>
      </c>
      <c r="H30" s="276">
        <v>3</v>
      </c>
      <c r="I30" s="277">
        <v>6</v>
      </c>
    </row>
    <row r="31" spans="1:10" x14ac:dyDescent="0.25">
      <c r="A31" s="327"/>
      <c r="B31" s="137"/>
      <c r="C31" s="93" t="s">
        <v>332</v>
      </c>
      <c r="D31" s="94">
        <v>3</v>
      </c>
      <c r="E31" s="94">
        <v>6</v>
      </c>
      <c r="F31" s="279"/>
      <c r="G31" s="269" t="s">
        <v>332</v>
      </c>
      <c r="H31" s="270">
        <v>3</v>
      </c>
      <c r="I31" s="271">
        <v>6</v>
      </c>
    </row>
    <row r="32" spans="1:10" ht="21.6" customHeight="1" x14ac:dyDescent="0.25">
      <c r="A32" s="327"/>
      <c r="B32" s="92"/>
      <c r="C32" s="93" t="s">
        <v>332</v>
      </c>
      <c r="D32" s="94">
        <v>3</v>
      </c>
      <c r="E32" s="94">
        <v>6</v>
      </c>
      <c r="F32" s="280"/>
      <c r="G32" s="269" t="s">
        <v>332</v>
      </c>
      <c r="H32" s="276">
        <v>3</v>
      </c>
      <c r="I32" s="281">
        <v>6</v>
      </c>
      <c r="J32" s="128"/>
    </row>
    <row r="33" spans="1:12" ht="64.900000000000006" customHeight="1" x14ac:dyDescent="0.25">
      <c r="A33" s="327"/>
      <c r="B33" s="92"/>
      <c r="C33" s="93" t="s">
        <v>332</v>
      </c>
      <c r="D33" s="94">
        <v>3</v>
      </c>
      <c r="E33" s="94">
        <v>6</v>
      </c>
      <c r="F33" s="268"/>
      <c r="G33" s="269" t="s">
        <v>421</v>
      </c>
      <c r="H33" s="270">
        <v>3</v>
      </c>
      <c r="I33" s="271">
        <v>5</v>
      </c>
      <c r="J33" s="128" t="s">
        <v>422</v>
      </c>
    </row>
    <row r="34" spans="1:12" x14ac:dyDescent="0.25">
      <c r="A34" s="327"/>
      <c r="B34" s="92"/>
      <c r="C34" s="93"/>
      <c r="D34" s="94"/>
      <c r="E34" s="95"/>
      <c r="F34" s="243"/>
      <c r="G34" s="244" t="s">
        <v>385</v>
      </c>
      <c r="H34" s="241">
        <v>3</v>
      </c>
      <c r="I34" s="245">
        <v>4</v>
      </c>
    </row>
    <row r="35" spans="1:12" x14ac:dyDescent="0.25">
      <c r="A35" s="327"/>
      <c r="B35" s="92"/>
      <c r="C35" s="93"/>
      <c r="D35" s="94"/>
      <c r="E35" s="95"/>
      <c r="F35" s="243"/>
      <c r="G35" s="244" t="s">
        <v>386</v>
      </c>
      <c r="H35" s="241">
        <v>3</v>
      </c>
      <c r="I35" s="245">
        <v>4</v>
      </c>
    </row>
    <row r="36" spans="1:12" ht="15.75" thickBot="1" x14ac:dyDescent="0.3">
      <c r="A36" s="327"/>
      <c r="B36" s="131"/>
      <c r="C36" s="132"/>
      <c r="D36" s="133"/>
      <c r="E36" s="134"/>
      <c r="F36" s="131"/>
      <c r="G36" s="132"/>
      <c r="H36" s="133"/>
      <c r="I36" s="134"/>
    </row>
    <row r="37" spans="1:12" ht="61.5" thickTop="1" thickBot="1" x14ac:dyDescent="0.3">
      <c r="A37" s="327"/>
      <c r="B37" s="328" t="s">
        <v>327</v>
      </c>
      <c r="C37" s="329"/>
      <c r="D37" s="126">
        <f>SUM(D16:D36)</f>
        <v>63</v>
      </c>
      <c r="E37" s="126">
        <f>SUM(E16:E36)</f>
        <v>122</v>
      </c>
      <c r="F37" s="328" t="s">
        <v>327</v>
      </c>
      <c r="G37" s="329"/>
      <c r="H37" s="126">
        <f>SUM(H16:H36)</f>
        <v>69</v>
      </c>
      <c r="I37" s="126">
        <f>SUM(I16:I36)</f>
        <v>128</v>
      </c>
      <c r="J37" s="128" t="s">
        <v>349</v>
      </c>
    </row>
    <row r="38" spans="1:12" ht="17.45" customHeight="1" x14ac:dyDescent="0.25">
      <c r="A38" s="332" t="s">
        <v>334</v>
      </c>
      <c r="B38" s="84" t="s">
        <v>21</v>
      </c>
      <c r="C38" s="85" t="s">
        <v>23</v>
      </c>
      <c r="D38" s="86">
        <v>4</v>
      </c>
      <c r="E38" s="87">
        <v>4</v>
      </c>
      <c r="F38" s="239"/>
      <c r="G38" s="240" t="s">
        <v>248</v>
      </c>
      <c r="H38" s="241">
        <v>3</v>
      </c>
      <c r="I38" s="242">
        <v>3</v>
      </c>
    </row>
    <row r="39" spans="1:12" ht="19.899999999999999" customHeight="1" x14ac:dyDescent="0.25">
      <c r="A39" s="333"/>
      <c r="B39" s="92" t="s">
        <v>38</v>
      </c>
      <c r="C39" s="93" t="s">
        <v>40</v>
      </c>
      <c r="D39" s="94">
        <v>4</v>
      </c>
      <c r="E39" s="95">
        <v>4</v>
      </c>
      <c r="F39" s="239"/>
      <c r="G39" s="240" t="s">
        <v>253</v>
      </c>
      <c r="H39" s="241">
        <v>3</v>
      </c>
      <c r="I39" s="242">
        <v>3</v>
      </c>
    </row>
    <row r="40" spans="1:12" ht="39.6" customHeight="1" x14ac:dyDescent="0.25">
      <c r="A40" s="333"/>
      <c r="B40" s="92" t="s">
        <v>96</v>
      </c>
      <c r="C40" s="93" t="s">
        <v>98</v>
      </c>
      <c r="D40" s="94">
        <v>2</v>
      </c>
      <c r="E40" s="95">
        <v>2</v>
      </c>
      <c r="F40" s="252"/>
      <c r="G40" s="240" t="s">
        <v>393</v>
      </c>
      <c r="H40" s="241">
        <v>2</v>
      </c>
      <c r="I40" s="242">
        <v>2</v>
      </c>
      <c r="J40" s="128" t="s">
        <v>373</v>
      </c>
      <c r="K40" s="171"/>
      <c r="L40" s="171"/>
    </row>
    <row r="41" spans="1:12" ht="45.6" customHeight="1" x14ac:dyDescent="0.25">
      <c r="A41" s="333"/>
      <c r="B41" s="92" t="s">
        <v>116</v>
      </c>
      <c r="C41" s="93" t="s">
        <v>118</v>
      </c>
      <c r="D41" s="94">
        <v>2</v>
      </c>
      <c r="E41" s="95">
        <v>2</v>
      </c>
      <c r="F41" s="252"/>
      <c r="G41" s="240" t="s">
        <v>394</v>
      </c>
      <c r="H41" s="241">
        <v>2</v>
      </c>
      <c r="I41" s="242">
        <v>2</v>
      </c>
      <c r="J41" s="128" t="s">
        <v>376</v>
      </c>
    </row>
    <row r="42" spans="1:12" x14ac:dyDescent="0.25">
      <c r="A42" s="333"/>
      <c r="B42" s="92" t="s">
        <v>55</v>
      </c>
      <c r="C42" s="93" t="s">
        <v>57</v>
      </c>
      <c r="D42" s="94">
        <v>2</v>
      </c>
      <c r="E42" s="95">
        <v>2</v>
      </c>
      <c r="F42" s="253"/>
      <c r="G42" s="244" t="s">
        <v>400</v>
      </c>
      <c r="H42" s="241">
        <v>2</v>
      </c>
      <c r="I42" s="245">
        <v>1</v>
      </c>
    </row>
    <row r="43" spans="1:12" x14ac:dyDescent="0.25">
      <c r="A43" s="333"/>
      <c r="B43" s="92" t="s">
        <v>80</v>
      </c>
      <c r="C43" s="93" t="s">
        <v>82</v>
      </c>
      <c r="D43" s="94">
        <v>2</v>
      </c>
      <c r="E43" s="95">
        <v>2</v>
      </c>
      <c r="F43" s="253"/>
      <c r="G43" s="244" t="s">
        <v>404</v>
      </c>
      <c r="H43" s="241">
        <v>2</v>
      </c>
      <c r="I43" s="245">
        <v>1</v>
      </c>
    </row>
    <row r="44" spans="1:12" x14ac:dyDescent="0.25">
      <c r="A44" s="333"/>
      <c r="B44" s="92" t="s">
        <v>61</v>
      </c>
      <c r="C44" s="93" t="s">
        <v>335</v>
      </c>
      <c r="D44" s="94">
        <v>2</v>
      </c>
      <c r="E44" s="95">
        <v>2</v>
      </c>
      <c r="F44" s="253"/>
      <c r="G44" s="244" t="s">
        <v>397</v>
      </c>
      <c r="H44" s="241">
        <v>2</v>
      </c>
      <c r="I44" s="245">
        <v>1</v>
      </c>
    </row>
    <row r="45" spans="1:12" ht="15.75" thickBot="1" x14ac:dyDescent="0.3">
      <c r="A45" s="333"/>
      <c r="B45" s="131" t="s">
        <v>77</v>
      </c>
      <c r="C45" s="132" t="s">
        <v>336</v>
      </c>
      <c r="D45" s="133">
        <v>2</v>
      </c>
      <c r="E45" s="134">
        <v>2</v>
      </c>
      <c r="F45" s="262"/>
      <c r="G45" s="263" t="s">
        <v>410</v>
      </c>
      <c r="H45" s="264">
        <v>2</v>
      </c>
      <c r="I45" s="265">
        <v>1</v>
      </c>
    </row>
    <row r="46" spans="1:12" ht="16.5" thickTop="1" thickBot="1" x14ac:dyDescent="0.3">
      <c r="A46" s="333"/>
      <c r="B46" s="328" t="s">
        <v>327</v>
      </c>
      <c r="C46" s="329"/>
      <c r="D46" s="125">
        <f>SUM(D38:D45)</f>
        <v>20</v>
      </c>
      <c r="E46" s="126">
        <f>SUM(E38:E45)</f>
        <v>20</v>
      </c>
      <c r="F46" s="328" t="s">
        <v>327</v>
      </c>
      <c r="G46" s="329"/>
      <c r="H46" s="125">
        <f>SUM(H38:H45)</f>
        <v>18</v>
      </c>
      <c r="I46" s="126">
        <f>SUM(I38:I45)</f>
        <v>14</v>
      </c>
    </row>
    <row r="47" spans="1:12" x14ac:dyDescent="0.25">
      <c r="A47" s="332" t="s">
        <v>337</v>
      </c>
      <c r="B47" s="143" t="s">
        <v>132</v>
      </c>
      <c r="C47" s="85" t="s">
        <v>134</v>
      </c>
      <c r="D47" s="86">
        <v>1</v>
      </c>
      <c r="E47" s="87">
        <v>1</v>
      </c>
      <c r="F47" s="239"/>
      <c r="G47" s="240" t="s">
        <v>280</v>
      </c>
      <c r="H47" s="241">
        <v>1</v>
      </c>
      <c r="I47" s="242">
        <v>1</v>
      </c>
    </row>
    <row r="48" spans="1:12" ht="90" customHeight="1" x14ac:dyDescent="0.25">
      <c r="A48" s="333"/>
      <c r="B48" s="142" t="s">
        <v>99</v>
      </c>
      <c r="C48" s="173" t="s">
        <v>101</v>
      </c>
      <c r="D48" s="114">
        <v>2</v>
      </c>
      <c r="E48" s="117">
        <v>2</v>
      </c>
      <c r="F48" s="239"/>
      <c r="G48" s="240" t="s">
        <v>385</v>
      </c>
      <c r="H48" s="241"/>
      <c r="I48" s="242"/>
      <c r="J48" s="128" t="s">
        <v>359</v>
      </c>
      <c r="K48" s="171"/>
      <c r="L48" s="171"/>
    </row>
    <row r="49" spans="1:12" ht="89.45" customHeight="1" thickBot="1" x14ac:dyDescent="0.3">
      <c r="A49" s="333"/>
      <c r="B49" s="144"/>
      <c r="C49" s="174"/>
      <c r="D49" s="122"/>
      <c r="E49" s="123"/>
      <c r="F49" s="146"/>
      <c r="G49" s="147"/>
      <c r="H49" s="135"/>
      <c r="I49" s="136"/>
      <c r="J49" s="118"/>
    </row>
    <row r="50" spans="1:12" ht="16.5" thickTop="1" thickBot="1" x14ac:dyDescent="0.3">
      <c r="A50" s="334"/>
      <c r="B50" s="328" t="s">
        <v>327</v>
      </c>
      <c r="C50" s="329"/>
      <c r="D50" s="126">
        <f>SUM(D47:D49)</f>
        <v>3</v>
      </c>
      <c r="E50" s="126">
        <f>SUM(E47:E49)</f>
        <v>3</v>
      </c>
      <c r="F50" s="328" t="s">
        <v>327</v>
      </c>
      <c r="G50" s="329"/>
      <c r="H50" s="126">
        <f>SUM(H47:H49)</f>
        <v>1</v>
      </c>
      <c r="I50" s="126">
        <f>SUM(I47:I49)</f>
        <v>1</v>
      </c>
    </row>
    <row r="51" spans="1:12" x14ac:dyDescent="0.25">
      <c r="A51" s="333" t="s">
        <v>353</v>
      </c>
      <c r="B51" s="92" t="s">
        <v>129</v>
      </c>
      <c r="C51" s="93" t="s">
        <v>131</v>
      </c>
      <c r="D51" s="94">
        <v>0</v>
      </c>
      <c r="E51" s="95">
        <v>8</v>
      </c>
      <c r="F51" s="268"/>
      <c r="G51" s="269" t="s">
        <v>129</v>
      </c>
      <c r="H51" s="270">
        <v>0</v>
      </c>
      <c r="I51" s="271">
        <v>8</v>
      </c>
    </row>
    <row r="52" spans="1:12" ht="32.450000000000003" customHeight="1" x14ac:dyDescent="0.25">
      <c r="A52" s="333"/>
      <c r="B52" s="92" t="s">
        <v>139</v>
      </c>
      <c r="C52" s="119" t="s">
        <v>354</v>
      </c>
      <c r="D52" s="94">
        <v>4</v>
      </c>
      <c r="E52" s="95">
        <v>4</v>
      </c>
      <c r="F52" s="268"/>
      <c r="G52" s="269" t="s">
        <v>139</v>
      </c>
      <c r="H52" s="270">
        <v>4</v>
      </c>
      <c r="I52" s="271">
        <v>4</v>
      </c>
      <c r="J52" s="118" t="s">
        <v>356</v>
      </c>
      <c r="K52" s="175"/>
    </row>
    <row r="53" spans="1:12" ht="90.6" customHeight="1" x14ac:dyDescent="0.25">
      <c r="A53" s="333"/>
      <c r="B53" s="100" t="s">
        <v>123</v>
      </c>
      <c r="C53" s="93" t="s">
        <v>125</v>
      </c>
      <c r="D53" s="94">
        <v>1</v>
      </c>
      <c r="E53" s="95">
        <v>2</v>
      </c>
      <c r="F53" s="272"/>
      <c r="G53" s="273" t="s">
        <v>123</v>
      </c>
      <c r="H53" s="270">
        <v>1</v>
      </c>
      <c r="I53" s="271">
        <v>2</v>
      </c>
      <c r="J53" s="118" t="s">
        <v>355</v>
      </c>
      <c r="K53" s="171"/>
      <c r="L53" s="171"/>
    </row>
    <row r="54" spans="1:12" x14ac:dyDescent="0.25">
      <c r="A54" s="333"/>
      <c r="B54" s="142" t="s">
        <v>74</v>
      </c>
      <c r="C54" s="116" t="s">
        <v>76</v>
      </c>
      <c r="D54" s="114">
        <v>3</v>
      </c>
      <c r="E54" s="117">
        <v>5</v>
      </c>
      <c r="F54" s="274"/>
      <c r="G54" s="275" t="s">
        <v>74</v>
      </c>
      <c r="H54" s="276">
        <v>3</v>
      </c>
      <c r="I54" s="277">
        <v>5</v>
      </c>
    </row>
    <row r="55" spans="1:12" ht="88.9" customHeight="1" thickBot="1" x14ac:dyDescent="0.3">
      <c r="A55" s="333"/>
      <c r="B55" s="144" t="s">
        <v>92</v>
      </c>
      <c r="C55" s="172" t="s">
        <v>352</v>
      </c>
      <c r="D55" s="133">
        <v>3</v>
      </c>
      <c r="E55" s="134">
        <v>5</v>
      </c>
      <c r="F55" s="266"/>
      <c r="G55" s="267" t="s">
        <v>415</v>
      </c>
      <c r="H55" s="264">
        <v>3</v>
      </c>
      <c r="I55" s="265">
        <v>5</v>
      </c>
      <c r="J55" s="118" t="s">
        <v>358</v>
      </c>
    </row>
    <row r="56" spans="1:12" ht="16.5" thickTop="1" thickBot="1" x14ac:dyDescent="0.3">
      <c r="A56" s="334"/>
      <c r="B56" s="335" t="s">
        <v>327</v>
      </c>
      <c r="C56" s="336"/>
      <c r="D56" s="152">
        <f>SUM(D51:D55)</f>
        <v>11</v>
      </c>
      <c r="E56" s="153">
        <f>SUM(E51:E55)</f>
        <v>24</v>
      </c>
      <c r="F56" s="335" t="s">
        <v>327</v>
      </c>
      <c r="G56" s="336"/>
      <c r="H56" s="152">
        <f>SUM(H51:H55)</f>
        <v>11</v>
      </c>
      <c r="I56" s="153">
        <f>SUM(I51:I55)</f>
        <v>24</v>
      </c>
    </row>
    <row r="57" spans="1:12" ht="38.450000000000003" customHeight="1" x14ac:dyDescent="0.25">
      <c r="A57" s="332" t="s">
        <v>339</v>
      </c>
      <c r="B57" s="154"/>
      <c r="C57" s="155" t="s">
        <v>43</v>
      </c>
      <c r="D57" s="156">
        <v>3</v>
      </c>
      <c r="E57" s="91">
        <v>5</v>
      </c>
      <c r="F57" s="250"/>
      <c r="G57" s="251" t="s">
        <v>390</v>
      </c>
      <c r="H57" s="241">
        <v>3</v>
      </c>
      <c r="I57" s="245">
        <v>3</v>
      </c>
      <c r="J57" s="337" t="s">
        <v>357</v>
      </c>
    </row>
    <row r="58" spans="1:12" ht="49.9" customHeight="1" x14ac:dyDescent="0.25">
      <c r="A58" s="333"/>
      <c r="B58" s="157"/>
      <c r="C58" s="93" t="s">
        <v>43</v>
      </c>
      <c r="D58" s="94">
        <v>3</v>
      </c>
      <c r="E58" s="117">
        <v>5</v>
      </c>
      <c r="F58" s="254"/>
      <c r="G58" s="244" t="s">
        <v>416</v>
      </c>
      <c r="H58" s="241">
        <v>3</v>
      </c>
      <c r="I58" s="245">
        <v>3</v>
      </c>
      <c r="J58" s="338"/>
    </row>
    <row r="59" spans="1:12" x14ac:dyDescent="0.25">
      <c r="A59" s="333"/>
      <c r="B59" s="255"/>
      <c r="C59" s="256"/>
      <c r="D59" s="257"/>
      <c r="E59" s="258"/>
      <c r="F59" s="254"/>
      <c r="G59" s="244" t="s">
        <v>417</v>
      </c>
      <c r="H59" s="241">
        <v>3</v>
      </c>
      <c r="I59" s="245">
        <v>3</v>
      </c>
      <c r="J59" s="259"/>
    </row>
    <row r="60" spans="1:12" x14ac:dyDescent="0.25">
      <c r="A60" s="333"/>
      <c r="B60" s="255"/>
      <c r="C60" s="256"/>
      <c r="D60" s="257"/>
      <c r="E60" s="258"/>
      <c r="F60" s="254"/>
      <c r="G60" s="244" t="s">
        <v>409</v>
      </c>
      <c r="H60" s="241">
        <v>2</v>
      </c>
      <c r="I60" s="245">
        <v>3</v>
      </c>
      <c r="J60" s="259"/>
    </row>
    <row r="61" spans="1:12" x14ac:dyDescent="0.25">
      <c r="A61" s="333"/>
      <c r="B61" s="255"/>
      <c r="C61" s="256"/>
      <c r="D61" s="257"/>
      <c r="E61" s="258"/>
      <c r="F61" s="254"/>
      <c r="G61" s="244" t="s">
        <v>411</v>
      </c>
      <c r="H61" s="241">
        <v>2</v>
      </c>
      <c r="I61" s="245">
        <v>2</v>
      </c>
      <c r="J61" s="259"/>
    </row>
    <row r="62" spans="1:12" x14ac:dyDescent="0.25">
      <c r="A62" s="333"/>
      <c r="B62" s="255"/>
      <c r="C62" s="256"/>
      <c r="D62" s="257"/>
      <c r="E62" s="258"/>
      <c r="F62" s="250"/>
      <c r="G62" s="244" t="s">
        <v>401</v>
      </c>
      <c r="H62" s="241">
        <v>2</v>
      </c>
      <c r="I62" s="245">
        <v>2</v>
      </c>
      <c r="J62" s="259"/>
    </row>
    <row r="63" spans="1:12" ht="15.75" thickBot="1" x14ac:dyDescent="0.3">
      <c r="A63" s="333"/>
      <c r="B63" s="176"/>
      <c r="C63" s="145"/>
      <c r="D63" s="133"/>
      <c r="E63" s="134"/>
      <c r="F63" s="250"/>
      <c r="G63" s="244" t="s">
        <v>405</v>
      </c>
      <c r="H63" s="241">
        <v>2</v>
      </c>
      <c r="I63" s="245">
        <v>2</v>
      </c>
    </row>
    <row r="64" spans="1:12" ht="16.5" thickTop="1" thickBot="1" x14ac:dyDescent="0.3">
      <c r="A64" s="334"/>
      <c r="B64" s="339" t="s">
        <v>327</v>
      </c>
      <c r="C64" s="340"/>
      <c r="D64" s="163">
        <f>SUM(D57:D58)</f>
        <v>6</v>
      </c>
      <c r="E64" s="163">
        <f>SUM(E57:E58)</f>
        <v>10</v>
      </c>
      <c r="F64" s="339" t="s">
        <v>327</v>
      </c>
      <c r="G64" s="340"/>
      <c r="H64" s="163">
        <f>SUM(H57:H63)</f>
        <v>17</v>
      </c>
      <c r="I64" s="163">
        <f>SUM(I57:I63)</f>
        <v>18</v>
      </c>
    </row>
    <row r="65" spans="1:9" ht="29.45" customHeight="1" thickBot="1" x14ac:dyDescent="0.3">
      <c r="A65" s="165" t="s">
        <v>341</v>
      </c>
      <c r="B65" s="341" t="s">
        <v>340</v>
      </c>
      <c r="C65" s="342"/>
      <c r="D65" s="161">
        <f>D15+D37+D46+D50+D56+D64</f>
        <v>137</v>
      </c>
      <c r="E65" s="162">
        <f>E15+E37+E46+E50+E56+E64</f>
        <v>240</v>
      </c>
      <c r="F65" s="341" t="s">
        <v>340</v>
      </c>
      <c r="G65" s="342"/>
      <c r="H65" s="161">
        <f>H15+H37+H46+H50+H56+H64</f>
        <v>148</v>
      </c>
      <c r="I65" s="161">
        <f>I15+I37+I46+I50+I56+I64</f>
        <v>240</v>
      </c>
    </row>
    <row r="67" spans="1:9" x14ac:dyDescent="0.25">
      <c r="A67" t="s">
        <v>424</v>
      </c>
      <c r="F67" s="167"/>
    </row>
    <row r="68" spans="1:9" x14ac:dyDescent="0.25">
      <c r="A68" t="s">
        <v>425</v>
      </c>
      <c r="F68" s="167"/>
    </row>
    <row r="70" spans="1:9" x14ac:dyDescent="0.25">
      <c r="A70" t="s">
        <v>426</v>
      </c>
    </row>
    <row r="71" spans="1:9" x14ac:dyDescent="0.25">
      <c r="A71" t="s">
        <v>427</v>
      </c>
    </row>
  </sheetData>
  <protectedRanges>
    <protectedRange algorithmName="SHA-512" hashValue="DS9CDkJClaP3XlSxlVNbjTHwI59wSqleXda5sWdnNrp3LSAXnkFagYbG9QnycyrrJHCikQn4Lf+naon7+0yU6A==" saltValue="gFKjB2/8ZRkgKCbcGIQBeg==" spinCount="100000" sqref="C40:C41" name="Range1"/>
    <protectedRange algorithmName="SHA-512" hashValue="DS9CDkJClaP3XlSxlVNbjTHwI59wSqleXda5sWdnNrp3LSAXnkFagYbG9QnycyrrJHCikQn4Lf+naon7+0yU6A==" saltValue="gFKjB2/8ZRkgKCbcGIQBeg==" spinCount="100000" sqref="C49" name="Range1_1"/>
    <protectedRange algorithmName="SHA-512" hashValue="DS9CDkJClaP3XlSxlVNbjTHwI59wSqleXda5sWdnNrp3LSAXnkFagYbG9QnycyrrJHCikQn4Lf+naon7+0yU6A==" saltValue="gFKjB2/8ZRkgKCbcGIQBeg==" spinCount="100000" sqref="C48" name="Range1_2"/>
  </protectedRanges>
  <mergeCells count="24">
    <mergeCell ref="J57:J58"/>
    <mergeCell ref="B64:C64"/>
    <mergeCell ref="F64:G64"/>
    <mergeCell ref="A38:A46"/>
    <mergeCell ref="B46:C46"/>
    <mergeCell ref="F46:G46"/>
    <mergeCell ref="A47:A50"/>
    <mergeCell ref="B50:C50"/>
    <mergeCell ref="F50:G50"/>
    <mergeCell ref="B65:C65"/>
    <mergeCell ref="F65:G65"/>
    <mergeCell ref="A1:G1"/>
    <mergeCell ref="A51:A56"/>
    <mergeCell ref="B56:C56"/>
    <mergeCell ref="F56:G56"/>
    <mergeCell ref="A57:A64"/>
    <mergeCell ref="B3:C3"/>
    <mergeCell ref="F3:G3"/>
    <mergeCell ref="A4:A15"/>
    <mergeCell ref="B15:C15"/>
    <mergeCell ref="F15:G15"/>
    <mergeCell ref="A16:A37"/>
    <mergeCell ref="B37:C37"/>
    <mergeCell ref="F37:G37"/>
  </mergeCells>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İntibak_Müfredata_Göre</vt:lpstr>
      <vt:lpstr>İntibak_Ders_Kategorisine_Göre</vt:lpstr>
      <vt:lpstr>İntibak_Sınıfa_Göre</vt:lpstr>
      <vt:lpstr>Örnek İntibak</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mustafa_secmen</dc:creator>
  <cp:lastModifiedBy>Mustafa Seçmen</cp:lastModifiedBy>
  <cp:lastPrinted>2018-07-31T14:03:25Z</cp:lastPrinted>
  <dcterms:created xsi:type="dcterms:W3CDTF">2018-07-14T09:28:38Z</dcterms:created>
  <dcterms:modified xsi:type="dcterms:W3CDTF">2018-10-05T12:17:01Z</dcterms:modified>
</cp:coreProperties>
</file>