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downloads_yeni\"/>
    </mc:Choice>
  </mc:AlternateContent>
  <xr:revisionPtr revIDLastSave="0" documentId="13_ncr:1_{99EF1A77-73CB-4BE1-A691-66CD4F6759F3}" xr6:coauthVersionLast="45" xr6:coauthVersionMax="45" xr10:uidLastSave="{00000000-0000-0000-0000-000000000000}"/>
  <bookViews>
    <workbookView xWindow="-108" yWindow="-108" windowWidth="23256" windowHeight="12576" activeTab="1" xr2:uid="{00000000-000D-0000-FFFF-FFFF00000000}"/>
  </bookViews>
  <sheets>
    <sheet name="İntibak_Müfredata_Göre" sheetId="1" r:id="rId1"/>
    <sheet name="İntibak_Ders_Kategorisine_Göre" sheetId="2" r:id="rId2"/>
  </sheets>
  <externalReferences>
    <externalReference r:id="rId3"/>
    <externalReference r:id="rId4"/>
    <externalReference r:id="rId5"/>
    <externalReference r:id="rId6"/>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2" l="1"/>
  <c r="E37" i="2"/>
  <c r="E60" i="2"/>
  <c r="D60" i="2"/>
  <c r="E56" i="2"/>
  <c r="D56" i="2"/>
  <c r="E50" i="2"/>
  <c r="D50" i="2"/>
  <c r="E46" i="2"/>
  <c r="D46" i="2"/>
  <c r="E15" i="2"/>
  <c r="E61" i="2" s="1"/>
  <c r="D15" i="2"/>
  <c r="D61" i="2"/>
  <c r="I116" i="1"/>
  <c r="I117" i="1"/>
  <c r="I99" i="1"/>
  <c r="I130" i="1"/>
  <c r="I129" i="1"/>
  <c r="I128" i="1"/>
  <c r="I127" i="1"/>
  <c r="I126" i="1"/>
  <c r="I125" i="1"/>
  <c r="I120" i="1"/>
  <c r="I119" i="1"/>
  <c r="I118" i="1"/>
  <c r="I115" i="1"/>
  <c r="I114" i="1"/>
  <c r="I113" i="1"/>
  <c r="I112" i="1"/>
  <c r="I111" i="1"/>
  <c r="I110" i="1"/>
  <c r="I109" i="1"/>
  <c r="I108" i="1"/>
  <c r="I107" i="1"/>
  <c r="I106" i="1"/>
  <c r="I105" i="1"/>
  <c r="I104" i="1"/>
  <c r="I103" i="1"/>
  <c r="I102" i="1"/>
  <c r="I101" i="1"/>
  <c r="I100" i="1"/>
  <c r="I98" i="1"/>
  <c r="H93" i="1"/>
  <c r="G93" i="1"/>
  <c r="F93" i="1"/>
  <c r="I92" i="1"/>
  <c r="I88" i="1"/>
  <c r="I93" i="1" s="1"/>
  <c r="H82" i="1"/>
  <c r="G83" i="1" s="1"/>
  <c r="G82" i="1"/>
  <c r="F82" i="1"/>
  <c r="I81" i="1"/>
  <c r="I80" i="1"/>
  <c r="I77" i="1"/>
  <c r="I76" i="1"/>
  <c r="H70" i="1"/>
  <c r="G70" i="1"/>
  <c r="G71" i="1" s="1"/>
  <c r="F70" i="1"/>
  <c r="I69" i="1"/>
  <c r="I68" i="1"/>
  <c r="I67" i="1"/>
  <c r="I70" i="1" s="1"/>
  <c r="I66" i="1"/>
  <c r="I65" i="1"/>
  <c r="H59" i="1"/>
  <c r="G59" i="1"/>
  <c r="G60" i="1" s="1"/>
  <c r="F59" i="1"/>
  <c r="I58" i="1"/>
  <c r="I57" i="1"/>
  <c r="I56" i="1"/>
  <c r="I55" i="1"/>
  <c r="I54" i="1"/>
  <c r="I53" i="1"/>
  <c r="I59" i="1" s="1"/>
  <c r="H47" i="1"/>
  <c r="G48" i="1" s="1"/>
  <c r="G47" i="1"/>
  <c r="F47" i="1"/>
  <c r="I46" i="1"/>
  <c r="I45" i="1"/>
  <c r="I44" i="1"/>
  <c r="I43" i="1"/>
  <c r="I42" i="1"/>
  <c r="I41" i="1"/>
  <c r="H35" i="1"/>
  <c r="G35" i="1"/>
  <c r="F35" i="1"/>
  <c r="I34" i="1"/>
  <c r="I35" i="1" s="1"/>
  <c r="I33" i="1"/>
  <c r="I32" i="1"/>
  <c r="I31" i="1"/>
  <c r="I30" i="1"/>
  <c r="I29" i="1"/>
  <c r="H23" i="1"/>
  <c r="G23" i="1"/>
  <c r="G24" i="1" s="1"/>
  <c r="F23" i="1"/>
  <c r="I21" i="1"/>
  <c r="I20" i="1"/>
  <c r="I19" i="1"/>
  <c r="I18" i="1"/>
  <c r="I23" i="1" s="1"/>
  <c r="H12" i="1"/>
  <c r="G12" i="1"/>
  <c r="F12" i="1"/>
  <c r="I11" i="1"/>
  <c r="I10" i="1"/>
  <c r="I9" i="1"/>
  <c r="I8" i="1"/>
  <c r="I7" i="1"/>
  <c r="G36" i="1"/>
  <c r="G94" i="1"/>
  <c r="G13" i="1"/>
  <c r="I47" i="1"/>
  <c r="I12" i="1"/>
  <c r="I82" i="1"/>
</calcChain>
</file>

<file path=xl/sharedStrings.xml><?xml version="1.0" encoding="utf-8"?>
<sst xmlns="http://schemas.openxmlformats.org/spreadsheetml/2006/main" count="675" uniqueCount="368">
  <si>
    <t>1. Semester</t>
  </si>
  <si>
    <t>Prerequisite</t>
  </si>
  <si>
    <t>Course Type</t>
  </si>
  <si>
    <t>Course Code</t>
  </si>
  <si>
    <t>Course Name-TR</t>
  </si>
  <si>
    <t>Course Name-ENG</t>
  </si>
  <si>
    <t>ECTS</t>
  </si>
  <si>
    <t>T</t>
  </si>
  <si>
    <t>U</t>
  </si>
  <si>
    <t>YU-Credit</t>
  </si>
  <si>
    <t>Alan Zorunlu</t>
  </si>
  <si>
    <t>MATH 1131</t>
  </si>
  <si>
    <t xml:space="preserve">Analiz I </t>
  </si>
  <si>
    <t>Calculus I</t>
  </si>
  <si>
    <t>PHYS 1121</t>
  </si>
  <si>
    <t xml:space="preserve">Fizik I </t>
  </si>
  <si>
    <t>Physics I</t>
  </si>
  <si>
    <t>MATH 1101</t>
  </si>
  <si>
    <t>Analitik Muhakeme</t>
  </si>
  <si>
    <t>Analytical Reasoning</t>
  </si>
  <si>
    <t>SOFL</t>
  </si>
  <si>
    <t>SOFL 1101</t>
  </si>
  <si>
    <t xml:space="preserve">Akademik İngilizce I </t>
  </si>
  <si>
    <t>English for Academic Purposes I</t>
  </si>
  <si>
    <t>SE 1115</t>
  </si>
  <si>
    <t>Programlamaya Giriş</t>
  </si>
  <si>
    <t>Introduction to Programming</t>
  </si>
  <si>
    <t>Haftalık Toplam Ders Saati</t>
  </si>
  <si>
    <t>2. Semester</t>
  </si>
  <si>
    <t>MATH 1132</t>
  </si>
  <si>
    <t xml:space="preserve">Analiz II </t>
  </si>
  <si>
    <t>Calculus II</t>
  </si>
  <si>
    <t>PHYS 1122</t>
  </si>
  <si>
    <t>Fizik II</t>
  </si>
  <si>
    <t>Physics II</t>
  </si>
  <si>
    <t>MATH 2250</t>
  </si>
  <si>
    <t>Uygulamalı Doğrusal Cebir</t>
  </si>
  <si>
    <t>Applied Linear Algebra</t>
  </si>
  <si>
    <t>SOFL 1102</t>
  </si>
  <si>
    <t xml:space="preserve">Akademik İngilizce II </t>
  </si>
  <si>
    <t>English for Academic Purposes II</t>
  </si>
  <si>
    <t>Üniversite Seçmeli</t>
  </si>
  <si>
    <t>Seçmeli Üniversite Dersi</t>
  </si>
  <si>
    <t>University Elective</t>
  </si>
  <si>
    <t>3. Semester</t>
  </si>
  <si>
    <t>MATH 2263</t>
  </si>
  <si>
    <t>Differensiyal Denklemler ve Dinamik Sistemler</t>
  </si>
  <si>
    <t>Differential Equations and Dynamical Systems</t>
  </si>
  <si>
    <t>EEE 2210</t>
  </si>
  <si>
    <t>Devre Teorisi I</t>
  </si>
  <si>
    <t>Circuit Theory I</t>
  </si>
  <si>
    <t>EEE 2110</t>
  </si>
  <si>
    <t>Sayısal Tasarım</t>
  </si>
  <si>
    <t>Digital Design</t>
  </si>
  <si>
    <t>YÖK (Zorunlu)</t>
  </si>
  <si>
    <t>TURK 1110</t>
  </si>
  <si>
    <t>Türk Dili I</t>
  </si>
  <si>
    <t>Turkish I</t>
  </si>
  <si>
    <t>MATH 2258</t>
  </si>
  <si>
    <t>Mühendislik Matematiği</t>
  </si>
  <si>
    <t>Engineering Mathematics</t>
  </si>
  <si>
    <t>HIST 1110</t>
  </si>
  <si>
    <t>Atatürk İlkeleri ve İnkılap Tarihi I</t>
  </si>
  <si>
    <t>Ataturk's Principles and Hist of Turkish Rev I</t>
  </si>
  <si>
    <t>4. Semester</t>
  </si>
  <si>
    <t>EEE 2314</t>
  </si>
  <si>
    <t>Mühendislik Elektromanyetiği</t>
  </si>
  <si>
    <t>Engineering Electromagnetics</t>
  </si>
  <si>
    <t>EEE 2416</t>
  </si>
  <si>
    <t>Elektronik</t>
  </si>
  <si>
    <t>Electronics</t>
  </si>
  <si>
    <t>EEE 2222</t>
  </si>
  <si>
    <t>Devre Teorisi II</t>
  </si>
  <si>
    <t>Circuit Theory II</t>
  </si>
  <si>
    <t>ENGR 3450</t>
  </si>
  <si>
    <t>Proje Yönetimi</t>
  </si>
  <si>
    <t>Project Management</t>
  </si>
  <si>
    <t>HIST 1210</t>
  </si>
  <si>
    <t>Atatürk İlkeleri ve İnkılap Tarihi II</t>
  </si>
  <si>
    <t>Ataturk's Principles and Hist of Turkish Rev II</t>
  </si>
  <si>
    <t>TURK 1210</t>
  </si>
  <si>
    <t>Türk Dili II</t>
  </si>
  <si>
    <t>Turkish II</t>
  </si>
  <si>
    <t>5. Semester</t>
  </si>
  <si>
    <t>MATH 3305</t>
  </si>
  <si>
    <t>Olasılık ve Rassal Süreçler</t>
  </si>
  <si>
    <t>EEE 3511</t>
  </si>
  <si>
    <t>Sinyaller ve Sistemler</t>
  </si>
  <si>
    <t>Signals and Systems</t>
  </si>
  <si>
    <t>EEE 3613</t>
  </si>
  <si>
    <t>Elektromekanik Enerji Dönüşümü</t>
  </si>
  <si>
    <t>Electromechanical Energy Conversion</t>
  </si>
  <si>
    <t>ECON 3300</t>
  </si>
  <si>
    <t>Mühendislik Ekonomisine Giriş</t>
  </si>
  <si>
    <t>Introduction to Engineering Economics</t>
  </si>
  <si>
    <t>UFND (Zorunlu)</t>
  </si>
  <si>
    <t>ISG 9110</t>
  </si>
  <si>
    <t>İş Sağlığı ve Güvenliği I</t>
  </si>
  <si>
    <t>Occupational Health and Safety I</t>
  </si>
  <si>
    <t>UFND 6120</t>
  </si>
  <si>
    <t>Girişimcilik ve İş Planlaması</t>
  </si>
  <si>
    <t>Entrepreneurship and Business Planning</t>
  </si>
  <si>
    <t>6. Semester</t>
  </si>
  <si>
    <t xml:space="preserve">Taking EEE 3511
and MATH 3305,     Passing from at least one of them     </t>
  </si>
  <si>
    <t>EEE 3522</t>
  </si>
  <si>
    <t>Telekomünikasyon</t>
  </si>
  <si>
    <t>Telecommunications</t>
  </si>
  <si>
    <t>EEE 3716</t>
  </si>
  <si>
    <t>Geribesleme Sistemleri</t>
  </si>
  <si>
    <t>Feedback Systems</t>
  </si>
  <si>
    <t>EEE 3132</t>
  </si>
  <si>
    <t>Mikrokontrolörler</t>
  </si>
  <si>
    <t xml:space="preserve">Microcontrollers </t>
  </si>
  <si>
    <t>EEE 3634</t>
  </si>
  <si>
    <t>Güç Sistemleri</t>
  </si>
  <si>
    <t>Power Systems</t>
  </si>
  <si>
    <t>ISG 9210</t>
  </si>
  <si>
    <t>İş Sağlığı ve Güvenliği II</t>
  </si>
  <si>
    <t>Occupational Health and Safety II</t>
  </si>
  <si>
    <t>7. Semester</t>
  </si>
  <si>
    <t>EEE 4910</t>
  </si>
  <si>
    <t>Mezuniyet Tasarım Projesi I</t>
  </si>
  <si>
    <t>Senior Design Project I</t>
  </si>
  <si>
    <t>ENGR 4400</t>
  </si>
  <si>
    <t>Mühendislik Etiği ve Seminer</t>
  </si>
  <si>
    <t>Engineering Ethics and Seminar</t>
  </si>
  <si>
    <t>Alan Seçmeli</t>
  </si>
  <si>
    <t>Seçmeli Alan Dersi</t>
  </si>
  <si>
    <t>Area Elective</t>
  </si>
  <si>
    <t>EEE 4811</t>
  </si>
  <si>
    <t>Staj</t>
  </si>
  <si>
    <t>Internship</t>
  </si>
  <si>
    <t>UFND 7010</t>
  </si>
  <si>
    <t xml:space="preserve">Sosyal Sorumluluk </t>
  </si>
  <si>
    <t>Social Responsibility</t>
  </si>
  <si>
    <t>8. Semester</t>
  </si>
  <si>
    <t>EEE 4920</t>
  </si>
  <si>
    <t>Mezuniyet Tasarım Projesi II</t>
  </si>
  <si>
    <t>Senior Design Project II</t>
  </si>
  <si>
    <t>SOFL 1302</t>
  </si>
  <si>
    <t>Akademik ve Profesyonel İletişim İçin İngilizce</t>
  </si>
  <si>
    <t>English for Academic and Professional Communication</t>
  </si>
  <si>
    <t>ELECTIVES COURSE</t>
  </si>
  <si>
    <t>EEE 4122</t>
  </si>
  <si>
    <t>Endüstriyel Otomasyon</t>
  </si>
  <si>
    <t>Industrial Automation</t>
  </si>
  <si>
    <t>EEE 4231</t>
  </si>
  <si>
    <t>Güç Elektroniği</t>
  </si>
  <si>
    <t>Power Electronics</t>
  </si>
  <si>
    <t>EEE 4242</t>
  </si>
  <si>
    <t>Elektrikli Sürücüler</t>
  </si>
  <si>
    <t>Electrical Drives</t>
  </si>
  <si>
    <t>EEE 4321</t>
  </si>
  <si>
    <t>Nanoteknoloji</t>
  </si>
  <si>
    <t>Nanotechnology</t>
  </si>
  <si>
    <t>EEE 4333</t>
  </si>
  <si>
    <t>Mikrodalgalar</t>
  </si>
  <si>
    <t>Microwaves</t>
  </si>
  <si>
    <t>EEE 4340</t>
  </si>
  <si>
    <t>Antenler ve Propagasyon</t>
  </si>
  <si>
    <t>Antennas and Propagation</t>
  </si>
  <si>
    <t>EEE 4421</t>
  </si>
  <si>
    <t>Dijital Elektronik</t>
  </si>
  <si>
    <t>Digital Electronics</t>
  </si>
  <si>
    <t>EEE 4432</t>
  </si>
  <si>
    <t>Telekomünikasyon Elektroniği</t>
  </si>
  <si>
    <t>Telecommunication Electronics</t>
  </si>
  <si>
    <t>EEE 4444</t>
  </si>
  <si>
    <t>Optoelektronik</t>
  </si>
  <si>
    <t>Optoelectronics</t>
  </si>
  <si>
    <t>EEE 4531</t>
  </si>
  <si>
    <t>Dijital İşaret İşleme</t>
  </si>
  <si>
    <t>Digital Signal Processing</t>
  </si>
  <si>
    <t>EEE 4540</t>
  </si>
  <si>
    <t>Görüntü ve Video İşleme</t>
  </si>
  <si>
    <t>Image and Video Processing</t>
  </si>
  <si>
    <t>EEE 4642</t>
  </si>
  <si>
    <t>Güç İletimi ve Dağıtımı</t>
  </si>
  <si>
    <t>Power System Transmission and Distribution</t>
  </si>
  <si>
    <t>EEE 4653</t>
  </si>
  <si>
    <t>Güç Sistemleri Koruması</t>
  </si>
  <si>
    <t>Power System Protection</t>
  </si>
  <si>
    <t>EEE 4661</t>
  </si>
  <si>
    <t>Yüksek Gerilim Sistemleri</t>
  </si>
  <si>
    <t>High Voltage Systems</t>
  </si>
  <si>
    <t>EEE 4721</t>
  </si>
  <si>
    <t>Dijital Kontrol Sistemleri</t>
  </si>
  <si>
    <t>Digital Control Systems</t>
  </si>
  <si>
    <t>EEE 4730</t>
  </si>
  <si>
    <t>Robotik Mekanizmalar</t>
  </si>
  <si>
    <t>Robotic Mechanisms</t>
  </si>
  <si>
    <t>EEE 4745</t>
  </si>
  <si>
    <t>Süreç Kontrolü</t>
  </si>
  <si>
    <t>Process Control</t>
  </si>
  <si>
    <t>EEE 4890</t>
  </si>
  <si>
    <t>Bağımsız Çalışma</t>
  </si>
  <si>
    <t>Independent Study</t>
  </si>
  <si>
    <t>EEE 4810</t>
  </si>
  <si>
    <t>Special Topics in Electrical and Electronics Engineering I</t>
  </si>
  <si>
    <t>EEE 4820</t>
  </si>
  <si>
    <t>Special Topics in Electrical and Electronics Engineering II</t>
  </si>
  <si>
    <t>Onaylanmış Mühendislik Lisans Dersi</t>
  </si>
  <si>
    <t>Approved Engineering Undergraduate Course</t>
  </si>
  <si>
    <t>Onaylanmış Lisansüstü Dersi</t>
  </si>
  <si>
    <t>Approved Graduate Course</t>
  </si>
  <si>
    <t>EEE 4554</t>
  </si>
  <si>
    <t>Kablosuz Haberleşme</t>
  </si>
  <si>
    <t>Wireless Communication</t>
  </si>
  <si>
    <t>COMP 4436</t>
  </si>
  <si>
    <t>Yapay Us</t>
  </si>
  <si>
    <t>Artificial Intelligence</t>
  </si>
  <si>
    <t>COMP 4437</t>
  </si>
  <si>
    <t>Yapay Sinir Ağları</t>
  </si>
  <si>
    <t>Artificial Neural Networks</t>
  </si>
  <si>
    <t>COMP 4316</t>
  </si>
  <si>
    <t>Bilgisayar Mimarisi</t>
  </si>
  <si>
    <t>Computer Architecture</t>
  </si>
  <si>
    <t>COMP 4438</t>
  </si>
  <si>
    <t>Hareketli ve Kablosuz Ağlar</t>
  </si>
  <si>
    <t>Mobile and Wireless Networks</t>
  </si>
  <si>
    <t>IE 4466</t>
  </si>
  <si>
    <t>Mühendislik Deneyleri Tasarımı</t>
  </si>
  <si>
    <t>Design of Experiments In Engineering</t>
  </si>
  <si>
    <t>IE 4472</t>
  </si>
  <si>
    <t>Sürdürülebilir Sistem Mühendisliği</t>
  </si>
  <si>
    <t>Sustainable Systems Engineering</t>
  </si>
  <si>
    <t>ESE 4470</t>
  </si>
  <si>
    <t>Enerji Yönetim Sistemleri Standardı</t>
  </si>
  <si>
    <t>Energy Management Systems Standard</t>
  </si>
  <si>
    <t>SE 4481</t>
  </si>
  <si>
    <t>Mobil Yazılım Geliştirme</t>
  </si>
  <si>
    <t>Mobile Software Development</t>
  </si>
  <si>
    <t>EEE 0820</t>
  </si>
  <si>
    <t xml:space="preserve">Sensörlerin Temelleri ve Uygulamaları </t>
  </si>
  <si>
    <t>Basics and Applications of Sensors</t>
  </si>
  <si>
    <t>DEPARTMENT OF ELECTRICAL AND ELECTRONICS ENGINEERING</t>
  </si>
  <si>
    <t>EEE 2222 or EEE 2280</t>
  </si>
  <si>
    <t xml:space="preserve">Taking EEE 2222
and MATH 2258, Passing from at least one of them     </t>
  </si>
  <si>
    <t>Taking MATH 3305
EEE 3511, EEE 3132 and EEE 3716. Passing from at least one of them</t>
  </si>
  <si>
    <t>UNIVERSITY ELECTIVE (STUDENTS FROM OTHER FACULTIES CAN TAKE)</t>
  </si>
  <si>
    <t>Elektrik ve Elektronik Mühendisliğinde Özel Konular I</t>
  </si>
  <si>
    <t>Elektrik ve Elektronik Mühendisliğinde Özel Konular II</t>
  </si>
  <si>
    <t>CURRENT CURRICULUM (GÜNCEL MÜFREDAT)</t>
  </si>
  <si>
    <t>ADAPTATION (İNTİBAK)</t>
  </si>
  <si>
    <t>DAHA ÖNCEKİ MÜFREDATLARDAKİ 
EŞDEĞER DERSLER (BU DERSLERDEN BİRİNİN GEÇİLMİŞ OLMASI HALİNDE DOĞRUDAN EŞLEŞTİRİLİR)</t>
  </si>
  <si>
    <t>MATH 131/MATH 111</t>
  </si>
  <si>
    <t>PHYS 121/PHYS 111/EENG 111</t>
  </si>
  <si>
    <t>ENGR 101/ENG 101/ESEN 120/EENG 142/ESE 120</t>
  </si>
  <si>
    <t>SOFL 101</t>
  </si>
  <si>
    <t>SE 115/CENG 131</t>
  </si>
  <si>
    <t>MATH 132/MATH 112</t>
  </si>
  <si>
    <t>PHYS 122/PHYS 112/EENG 112</t>
  </si>
  <si>
    <t>MATH 230/EEE 207/EENG 217/MATH 120/MATH 213</t>
  </si>
  <si>
    <t>SOFL 102</t>
  </si>
  <si>
    <t>MATH 263/EEE 205/MATH 210</t>
  </si>
  <si>
    <t>EEE 221/EENG 211</t>
  </si>
  <si>
    <t>EEE 263/EENG 218</t>
  </si>
  <si>
    <t>TURK 011/TURK 021</t>
  </si>
  <si>
    <t>MATH 258/EEE 204/MATH 215/EENG 215</t>
  </si>
  <si>
    <t>HIST 011/HIST 021</t>
  </si>
  <si>
    <t>EEE 355/EENG 315/EENG 222/EENG 214/EENG 213</t>
  </si>
  <si>
    <t>EEE 216/EENG 216/EENG 303</t>
  </si>
  <si>
    <t>EEE 222/EENG 212</t>
  </si>
  <si>
    <t>IE 450</t>
  </si>
  <si>
    <t>HIST 012/HIST 022</t>
  </si>
  <si>
    <t>EEE 305/STAT 250/STAT 251</t>
  </si>
  <si>
    <t>EEE 325/EENG 311</t>
  </si>
  <si>
    <t>EEE 336/EENG 341/EENG 342</t>
  </si>
  <si>
    <t>IE 213/IE 348/IENG 315/ECON 101/ECON 102/ECON 120/BUSN 040/BUSN 404</t>
  </si>
  <si>
    <t>UFND 091</t>
  </si>
  <si>
    <t>EEE 141/EEE 181/EENG 121</t>
  </si>
  <si>
    <t>ÖZEL NOTLAR</t>
  </si>
  <si>
    <t>EEE 356/EENG 473/EENG 474</t>
  </si>
  <si>
    <t>EEE 342/EENG 324</t>
  </si>
  <si>
    <t>COMP 326/EEE 264/EENG 364</t>
  </si>
  <si>
    <t>EEE 338/EENG 367/EENG 368</t>
  </si>
  <si>
    <t>UFND 092</t>
  </si>
  <si>
    <t>EEE 495/EEE 491/EENG 493/EENG 490</t>
  </si>
  <si>
    <t>ENGR 400/ENG 400/EEE 484</t>
  </si>
  <si>
    <t>UFND 070</t>
  </si>
  <si>
    <t>EEE 399/EEE 481/EENG 401/EENG 400</t>
  </si>
  <si>
    <t>Sadece 2018-2019 Güz Dönemi için yeni müfredattaki ön koşullar YA DA en az 140 AKTS tamamlamış olmak dersin alınması için yeterlidir. 
için aldıkları herhangi bir UFND bu derse sayılır.</t>
  </si>
  <si>
    <t>EEE 496/EEE 492/EENG 494/EENG 492</t>
  </si>
  <si>
    <t>EEE 299/EEE 381/EENG 301</t>
  </si>
  <si>
    <t>EEE 448</t>
  </si>
  <si>
    <t>EEE 449</t>
  </si>
  <si>
    <t>EEE 453</t>
  </si>
  <si>
    <t>EEE 454</t>
  </si>
  <si>
    <t>EEE 433</t>
  </si>
  <si>
    <t>EEE 434</t>
  </si>
  <si>
    <t>EEE 417</t>
  </si>
  <si>
    <t>EEE 424</t>
  </si>
  <si>
    <t>EEE 414</t>
  </si>
  <si>
    <t>EEE 418</t>
  </si>
  <si>
    <t>EEE 423</t>
  </si>
  <si>
    <t>EEE 415</t>
  </si>
  <si>
    <t>EEE 435</t>
  </si>
  <si>
    <t>EEE 437</t>
  </si>
  <si>
    <t>EEE 436</t>
  </si>
  <si>
    <t>EEE 447</t>
  </si>
  <si>
    <t>EEE 451/EEE 445</t>
  </si>
  <si>
    <t>EEE 482</t>
  </si>
  <si>
    <t>EEE 485</t>
  </si>
  <si>
    <t>EEE 486</t>
  </si>
  <si>
    <t>EEE 438/EEE 465</t>
  </si>
  <si>
    <t>Probability and Random Processes</t>
  </si>
  <si>
    <t>SPECIAL NOTES</t>
  </si>
  <si>
    <t xml:space="preserve">Students who failed or have never attended the ENGR 300 Engineering Ethics course must take the UFND 5020 course if they have not passed the UFND 050 course.
</t>
  </si>
  <si>
    <t>Course substitution of UFND091 is approved for another UFND lecture for those who are senior student by 2018-2019 fall semester.</t>
  </si>
  <si>
    <t>Course substitution of UFND092 is approved for another UFND lecture for those who are junior or senior student by 2018-2019 fall semester.</t>
  </si>
  <si>
    <t>Only the prerequisites’ in the new curriculum of 2018-2019 Fall Semester or at least 140 ECTS credits are adequate for taking the course.</t>
  </si>
  <si>
    <t>CURRENT CURRICULUM</t>
  </si>
  <si>
    <t>YUC</t>
  </si>
  <si>
    <t>ADAPTATION/EQUIVALENT COURSES</t>
  </si>
  <si>
    <t>ADAPTATION RULES</t>
  </si>
  <si>
    <t>MATH/SCIENCE</t>
  </si>
  <si>
    <t>Diff. Eq. and Dynamical Systems</t>
  </si>
  <si>
    <t>MATH 230/EEE 207/EENG 217</t>
  </si>
  <si>
    <t xml:space="preserve">Physics I </t>
  </si>
  <si>
    <t xml:space="preserve">Physics II </t>
  </si>
  <si>
    <t xml:space="preserve">Calculus I </t>
  </si>
  <si>
    <t xml:space="preserve">Calculus II </t>
  </si>
  <si>
    <t>ENGR 101/ENG 101/ESEN 120/EENG 142/ESE 120 or any other Math/Sci or Eng. Courses with minimum 4 ECTS</t>
  </si>
  <si>
    <t>Group Credits</t>
  </si>
  <si>
    <t xml:space="preserve">En az 55 
/At least 55 </t>
  </si>
  <si>
    <t>ENGINEERING</t>
  </si>
  <si>
    <t>Intro. to Programming</t>
  </si>
  <si>
    <t>Logic Design</t>
  </si>
  <si>
    <t xml:space="preserve">Area Elective </t>
  </si>
  <si>
    <t>En az 112 
/At least 112</t>
  </si>
  <si>
    <t xml:space="preserve">YÖK </t>
  </si>
  <si>
    <t>Ataturk's Principles and Hist. of TR I</t>
  </si>
  <si>
    <t>Ataturk's Principles and Hist. of TR II</t>
  </si>
  <si>
    <t>UFND</t>
  </si>
  <si>
    <t>IE 213 or or any other Bus/Prac. courses 
with minimum 4 ECTS such as ECON 101, ECON 102, ECON 120, BUSN 040, BUSN 404, IE 348</t>
  </si>
  <si>
    <t>FREE</t>
  </si>
  <si>
    <t>Total Credits</t>
  </si>
  <si>
    <t>ALL</t>
  </si>
  <si>
    <t>En az 240 
/ At least 240</t>
  </si>
  <si>
    <t xml:space="preserve">PHYS 1121 </t>
  </si>
  <si>
    <t xml:space="preserve">PHYS 1122 </t>
  </si>
  <si>
    <t xml:space="preserve">MATH 1131 </t>
  </si>
  <si>
    <t xml:space="preserve">MATH 1132 </t>
  </si>
  <si>
    <t>En az 55 AKTS'lik Math/Science dersi alınmalıdır. Daha önceden alınmış CHEM 110/CHEM 130/ESEN 130/IENG 101/CENG 132/ENGR 102/IE 102/IE 151/MATH 120/MATH 213/MATH 232 gibi Math/Science dersleri varsa bu dersler Math/Science Kategorisine eklenir. 
ESEN 120/EENG 142/ESE 120 Bilgisayar Destekli Çizim Dersi, 2016-2017 Güz döneminden önce kayıt yapan öğrenciler için MATH 1101 Analitik Muhakeme dersine intibak ettirilmekle beraber bu ders Math/Science kategorisine değil Engineering kategorisine katkı sağlar.
Eksik AKTS, Analitik dersi daha önceden alınmamış veya başka bir ders ile eşleştirilmemiş ise bu ders alınarak ya da başka bir MATH/Sci dersi alınarak kapatılmalıdır.</t>
  </si>
  <si>
    <t>Microcontrollers</t>
  </si>
  <si>
    <t>En az 112 AKTS'lik Engineering dersi alınmalıdır. 
Eksik AKTS, Engineering dersleri ile kapatılmaldır.
Daha önceden alınmış Elektrik-Elektronik Mühendisliğine Giriş ve Bilgisayar Destekli Çizim dersleri bu kategoriye katkı sağlar.</t>
  </si>
  <si>
    <t xml:space="preserve">2018-2019 Güz itibarı ile 4. sınıf olan öğrenciler, alması gereken geri kalan zorunlu dersler ve 3 adet Area Elective derslerini aldıktan sonra minimum 235 AKTS tamamlıyor ise dördüncü Area Elective dersini almayabilirler. </t>
  </si>
  <si>
    <t>TURK 012/TURK 022</t>
  </si>
  <si>
    <t>Introduction to 
Engineering Economics</t>
  </si>
  <si>
    <t>ECON/SOC SCI</t>
  </si>
  <si>
    <t>English for Academic and 
Professional Communication</t>
  </si>
  <si>
    <t>Mühendislik Semineri dersini daha önceden geçmiş ve ENGR 300 Mühendislik Etiği dersinden kalmış ya da hiç almamış öğrenciler, UFND 050 dersini geçmedi ise UFND 5020 dersini almalıdırlar. Mühendislik Semineri dersinden kalmış ya da hiç almamış öğrenciler ENGR 300 dersindeki durumundan bağmsız olarak sadece ENGR 4400 dersini almak zorundadır.</t>
  </si>
  <si>
    <t>Bu derslerden birini geçen öğrenciler, SOFL 1302 dersinden muaftırlar ve ilgili ders SOFL 1302 ile eşleştirilecek şekilde intibak yapılır.</t>
  </si>
  <si>
    <t>Üniversite Seçmeli dersler, 240 AKTS'ye tamamlama dersleri olarak 
düşünülmelidir. Yukarıda belirtilen derslere karşılık gelen derslerin toplamı 230 AKTS'den fazla ise buradaki Üniversite Seçmeli dersler 10 AKTS'den az alınabilir. Örneğin, öğrencinin yukarıdaki derslerine ait toplam 232 AKTS kredisi varsa, 8 AKTS'lik Üniversite Seçmeli ders alması yeterlidir.</t>
  </si>
  <si>
    <t xml:space="preserve">Bölüme kaydını 2015-2016 Güz dönemi ve sonrası yapanlardan IE 213 dersini geçmiş olanlar ile bu dönemden önce bölüme kayıt yapıp en az 4 AKTS'lik Bus/Econ dersinden geçmiş olanların ilgili dersi, ECON 3300 dersi ile eşleştirilir. 2018-2019 Güz dönemi itibarı ile yukarıda belirtilen derslerden birini geçememiş bütün öğrenciler ECON 3300 dersini almak zorundadır.
</t>
  </si>
  <si>
    <t xml:space="preserve">Bölüme kaydını 2016-2017 Güz dönemi ve sonrası yapanlar ENGR 101/ENG 101/MATH 1101 derslerinden birini almak zorundadır. Diğer öğrenciler en az 4 AKTS'lik Math/Sci ya da Engineering ders almalıdır. 
The students, who made their registrations to EEE department at and after 2016-2017 Fall semester, must take ENGR 101. Other students should take Math/Sci or Eng. Courses having minimum 4 ECTS
</t>
  </si>
  <si>
    <t>2018-2019 Güz Dönemi itibarı ile 4. sınıf olan öğrenciler 
için aldıkları herhangi bir UFND (UFND 070 hariç) bu derse sayılır.</t>
  </si>
  <si>
    <t>2018-2019 Güz Dönemi itibarı ile 3. ve 4. sınıf olan öğrenciler 
için aldıkları herhangi bir UFND (UFND 070 hariç) bu derse sayılır.</t>
  </si>
  <si>
    <t>2018-2019 Güz Dönemi itibarı ile 4. sınıf olan öğrenciler için aldıkları ve geçtikleri herhangi bir UFND (UFND 070 hariç) bu derse sayılır.</t>
  </si>
  <si>
    <t>2018-2019 Güz Dönemi itibarı ile 3. ve 4. sınıf olan öğrenciler için aldıkları ve geçtikleri herhangi bir UFND bu derse (ISG 9110 için saydırılan ders ve UFND 070 hariç) sayılır.</t>
  </si>
  <si>
    <t>Bölüme kaydını 2015-2016 Güz döneminden önce yapan öğrenciler ile KHK ile gelen öğrencilerin intibakları ayrıca değerlendirilecektir.</t>
  </si>
  <si>
    <t>This adaptation rules are valid for the students, who made their registrations to EEE department at or after 2015-2016 Fall semester.</t>
  </si>
  <si>
    <t>The students, who made their registrations to EEE department before 2015-2016 Fall semester, will be adapted separately.</t>
  </si>
  <si>
    <t>2018-2019 Güz Dönemi itibarı ile 2. sınıf olan öğrenciler 
EEE 141'i geçmiş olsalar bile UFND 6120''i almalıdır.</t>
  </si>
  <si>
    <t xml:space="preserve">Sophomore students by 2018-2019 fall Semester must select UFND 6120 even though they have already taken EEE 141.  </t>
  </si>
  <si>
    <t>2018-2019 Güz Dönemi itibarı ile 2. sınıf olan öğrenciler 
EEE 141'i geçmiş olsalar bile UFND 6120'i almalıdır.
Elektrik-Elektronik Mühendisliğine Giriş dersi Engineering kategorisine katkı sağlar.</t>
  </si>
  <si>
    <t>BU İNTİBAK, 2018-2019 GÜZ DÖNEMİ ÖNCESİNDE BÖLÜME KAYDINI YAPAN (EN AZ 1. SINIF OLARAK) ÖĞRENCİLER İÇİN GEÇERLİDİR. 
2018-2019 GÜZ DÖNEMİ VEYA SONRASINDA KAYIT YAPANLAR MEVCUT MÜFREDAT DERSLERİNE TABİDİRLER.</t>
  </si>
  <si>
    <t>Bu intibak kuralları, bölüme kaydını 2015-2016 Güz dönemi veya sonrası yapanlar için geçerlidir.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</si>
</sst>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2"/>
      <name val="Times New Roman"/>
      <family val="1"/>
      <charset val="162"/>
    </font>
    <font>
      <sz val="12"/>
      <name val="Times New Roman"/>
      <family val="1"/>
      <charset val="162"/>
    </font>
    <font>
      <sz val="12"/>
      <color rgb="FF000000"/>
      <name val="Times New Roman"/>
      <family val="1"/>
      <charset val="162"/>
    </font>
    <font>
      <sz val="12"/>
      <color indexed="8"/>
      <name val="Times New Roman"/>
      <family val="1"/>
      <charset val="162"/>
    </font>
    <font>
      <sz val="12"/>
      <color rgb="FF000000"/>
      <name val="Times New Roman"/>
      <family val="1"/>
    </font>
    <font>
      <sz val="12"/>
      <name val="Times New Roman"/>
      <family val="1"/>
    </font>
    <font>
      <b/>
      <sz val="12"/>
      <name val="Times New Roman"/>
      <family val="1"/>
    </font>
    <font>
      <b/>
      <sz val="11"/>
      <color theme="1"/>
      <name val="Times New Roman"/>
      <family val="1"/>
    </font>
    <font>
      <sz val="12"/>
      <color theme="1"/>
      <name val="Times New Roman"/>
      <family val="1"/>
    </font>
    <font>
      <sz val="11"/>
      <color theme="1"/>
      <name val="Calibri"/>
      <family val="2"/>
      <scheme val="minor"/>
    </font>
    <font>
      <b/>
      <sz val="11"/>
      <color theme="1"/>
      <name val="Calibri"/>
      <family val="2"/>
      <charset val="162"/>
      <scheme val="minor"/>
    </font>
    <font>
      <sz val="10"/>
      <color theme="1"/>
      <name val="Calibri"/>
      <family val="2"/>
      <charset val="162"/>
      <scheme val="minor"/>
    </font>
    <font>
      <sz val="10"/>
      <color rgb="FF000000"/>
      <name val="Calibri"/>
      <family val="2"/>
      <charset val="162"/>
      <scheme val="minor"/>
    </font>
    <font>
      <b/>
      <sz val="10"/>
      <color theme="1"/>
      <name val="Calibri"/>
      <family val="2"/>
      <charset val="162"/>
      <scheme val="minor"/>
    </font>
    <font>
      <b/>
      <sz val="10"/>
      <color theme="1"/>
      <name val="Calibri"/>
      <family val="2"/>
      <scheme val="minor"/>
    </font>
    <font>
      <sz val="10"/>
      <color rgb="FF000000"/>
      <name val="Calibri"/>
      <family val="2"/>
      <scheme val="minor"/>
    </font>
    <font>
      <sz val="11"/>
      <color theme="1"/>
      <name val="Calibri"/>
      <family val="2"/>
      <charset val="162"/>
      <scheme val="minor"/>
    </font>
    <font>
      <sz val="11"/>
      <color rgb="FF000000"/>
      <name val="Calibri"/>
      <family val="2"/>
      <charset val="1"/>
    </font>
    <font>
      <sz val="10"/>
      <name val="Arial"/>
      <family val="2"/>
      <charset val="162"/>
    </font>
  </fonts>
  <fills count="1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theme="0"/>
        <bgColor indexed="26"/>
      </patternFill>
    </fill>
    <fill>
      <patternFill patternType="solid">
        <fgColor theme="0"/>
        <bgColor rgb="FFFFFFCC"/>
      </patternFill>
    </fill>
    <fill>
      <patternFill patternType="solid">
        <fgColor rgb="FF00B0F0"/>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s>
  <cellStyleXfs count="5">
    <xf numFmtId="0" fontId="0" fillId="0" borderId="0"/>
    <xf numFmtId="0" fontId="17" fillId="0" borderId="0"/>
    <xf numFmtId="0" fontId="10" fillId="0" borderId="0"/>
    <xf numFmtId="0" fontId="18" fillId="0" borderId="0"/>
    <xf numFmtId="0" fontId="19" fillId="0" borderId="0"/>
  </cellStyleXfs>
  <cellXfs count="241">
    <xf numFmtId="0" fontId="0" fillId="0" borderId="0" xfId="0"/>
    <xf numFmtId="0" fontId="2" fillId="2" borderId="0" xfId="0" applyFont="1" applyFill="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11" xfId="0" applyNumberFormat="1" applyFont="1" applyFill="1" applyBorder="1" applyAlignment="1">
      <alignment vertical="center" wrapText="1"/>
    </xf>
    <xf numFmtId="0" fontId="2" fillId="0" borderId="12" xfId="0" applyNumberFormat="1" applyFont="1" applyFill="1" applyBorder="1" applyAlignment="1">
      <alignment horizontal="left" vertical="center" wrapText="1"/>
    </xf>
    <xf numFmtId="0" fontId="2" fillId="0" borderId="12" xfId="0" applyNumberFormat="1" applyFont="1" applyFill="1" applyBorder="1" applyAlignment="1">
      <alignment vertical="center" wrapText="1"/>
    </xf>
    <xf numFmtId="0" fontId="2" fillId="0" borderId="12"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wrapText="1"/>
    </xf>
    <xf numFmtId="0" fontId="2" fillId="0" borderId="14"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xf>
    <xf numFmtId="0" fontId="2" fillId="0" borderId="15" xfId="0" applyNumberFormat="1" applyFont="1" applyFill="1" applyBorder="1" applyAlignment="1">
      <alignment vertical="center" wrapText="1"/>
    </xf>
    <xf numFmtId="0" fontId="2" fillId="0" borderId="15" xfId="0" applyNumberFormat="1" applyFont="1" applyFill="1" applyBorder="1" applyAlignment="1">
      <alignment horizontal="center" vertical="center" wrapText="1"/>
    </xf>
    <xf numFmtId="0" fontId="2" fillId="4" borderId="16" xfId="0" applyNumberFormat="1" applyFont="1" applyFill="1" applyBorder="1" applyAlignment="1">
      <alignment horizontal="center" vertical="center" wrapText="1"/>
    </xf>
    <xf numFmtId="0" fontId="1" fillId="4" borderId="20" xfId="0" applyNumberFormat="1" applyFont="1" applyFill="1" applyBorder="1" applyAlignment="1">
      <alignment horizontal="center" vertical="center" wrapText="1"/>
    </xf>
    <xf numFmtId="0" fontId="1" fillId="4" borderId="2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2" fillId="6" borderId="14" xfId="0" applyNumberFormat="1" applyFont="1" applyFill="1" applyBorder="1" applyAlignment="1">
      <alignment vertical="center" wrapText="1"/>
    </xf>
    <xf numFmtId="0" fontId="2" fillId="0" borderId="24" xfId="0" applyNumberFormat="1" applyFont="1" applyFill="1" applyBorder="1" applyAlignment="1">
      <alignment vertical="center" wrapText="1"/>
    </xf>
    <xf numFmtId="0" fontId="2" fillId="0" borderId="15" xfId="0" applyFont="1" applyBorder="1"/>
    <xf numFmtId="0" fontId="2" fillId="0" borderId="15" xfId="0" applyFont="1" applyBorder="1" applyAlignment="1">
      <alignment vertical="center" wrapText="1"/>
    </xf>
    <xf numFmtId="0" fontId="2" fillId="0" borderId="25" xfId="0" applyNumberFormat="1" applyFont="1" applyFill="1" applyBorder="1" applyAlignment="1">
      <alignment horizontal="center" vertical="center" wrapText="1"/>
    </xf>
    <xf numFmtId="49" fontId="3" fillId="0" borderId="29" xfId="0" applyNumberFormat="1" applyFont="1" applyBorder="1" applyAlignment="1">
      <alignment horizontal="center" vertical="center"/>
    </xf>
    <xf numFmtId="0" fontId="2" fillId="0" borderId="14" xfId="0" applyFont="1" applyBorder="1" applyAlignment="1">
      <alignment vertical="center"/>
    </xf>
    <xf numFmtId="0" fontId="2" fillId="0" borderId="29" xfId="0" applyFont="1" applyBorder="1" applyAlignment="1">
      <alignment horizontal="left" vertical="center" wrapText="1"/>
    </xf>
    <xf numFmtId="0" fontId="3" fillId="0" borderId="29" xfId="0" applyFont="1" applyBorder="1" applyAlignment="1">
      <alignment horizontal="center" vertical="center" wrapText="1"/>
    </xf>
    <xf numFmtId="0" fontId="2" fillId="6" borderId="15" xfId="0" applyNumberFormat="1" applyFont="1" applyFill="1" applyBorder="1" applyAlignment="1">
      <alignment vertical="center" wrapText="1"/>
    </xf>
    <xf numFmtId="0" fontId="2" fillId="6" borderId="11" xfId="0" applyNumberFormat="1" applyFont="1" applyFill="1" applyBorder="1" applyAlignment="1">
      <alignment vertical="center" wrapText="1"/>
    </xf>
    <xf numFmtId="0" fontId="2" fillId="6" borderId="15" xfId="0" applyNumberFormat="1" applyFont="1" applyFill="1" applyBorder="1" applyAlignment="1">
      <alignment horizontal="left" vertical="center" wrapText="1"/>
    </xf>
    <xf numFmtId="0" fontId="2" fillId="6" borderId="26" xfId="0" applyFont="1" applyFill="1" applyBorder="1" applyAlignment="1">
      <alignment wrapText="1"/>
    </xf>
    <xf numFmtId="0" fontId="2" fillId="6" borderId="27" xfId="0" applyFont="1" applyFill="1" applyBorder="1" applyAlignment="1">
      <alignment vertical="center"/>
    </xf>
    <xf numFmtId="0" fontId="2" fillId="6" borderId="28" xfId="0" applyFont="1" applyFill="1" applyBorder="1" applyAlignment="1">
      <alignment wrapText="1"/>
    </xf>
    <xf numFmtId="0" fontId="2" fillId="6" borderId="28" xfId="0" applyFont="1" applyFill="1" applyBorder="1" applyAlignment="1">
      <alignment horizontal="center" wrapText="1"/>
    </xf>
    <xf numFmtId="49" fontId="3" fillId="6" borderId="29" xfId="0" applyNumberFormat="1" applyFont="1" applyFill="1" applyBorder="1" applyAlignment="1">
      <alignment horizontal="center" vertical="center"/>
    </xf>
    <xf numFmtId="0" fontId="2" fillId="6" borderId="15" xfId="0" applyNumberFormat="1" applyFont="1" applyFill="1" applyBorder="1" applyAlignment="1">
      <alignment horizontal="center" vertical="center" wrapText="1"/>
    </xf>
    <xf numFmtId="0" fontId="2" fillId="6" borderId="16" xfId="0" applyNumberFormat="1" applyFont="1" applyFill="1" applyBorder="1" applyAlignment="1">
      <alignment horizontal="center" vertical="center" wrapText="1"/>
    </xf>
    <xf numFmtId="0" fontId="3" fillId="6" borderId="26" xfId="0" applyFont="1" applyFill="1" applyBorder="1" applyAlignment="1">
      <alignment horizontal="left" vertical="center" wrapText="1"/>
    </xf>
    <xf numFmtId="0" fontId="2" fillId="6" borderId="15" xfId="0" applyFont="1" applyFill="1" applyBorder="1" applyAlignment="1">
      <alignment vertical="center"/>
    </xf>
    <xf numFmtId="0" fontId="3" fillId="6" borderId="28" xfId="0" applyFont="1" applyFill="1" applyBorder="1" applyAlignment="1">
      <alignment horizontal="left" vertical="center" wrapText="1"/>
    </xf>
    <xf numFmtId="0" fontId="3" fillId="6" borderId="26" xfId="0" applyFont="1" applyFill="1" applyBorder="1" applyAlignment="1">
      <alignment wrapText="1"/>
    </xf>
    <xf numFmtId="0" fontId="3" fillId="6" borderId="28" xfId="0" applyFont="1" applyFill="1" applyBorder="1" applyAlignment="1">
      <alignment wrapText="1"/>
    </xf>
    <xf numFmtId="0" fontId="2" fillId="6" borderId="14" xfId="0" applyFont="1" applyFill="1" applyBorder="1" applyAlignment="1">
      <alignment vertical="center"/>
    </xf>
    <xf numFmtId="0" fontId="2" fillId="6" borderId="29" xfId="0" applyFont="1" applyFill="1" applyBorder="1" applyAlignment="1">
      <alignment wrapText="1"/>
    </xf>
    <xf numFmtId="0" fontId="2" fillId="6" borderId="29"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2" fillId="6" borderId="28"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2" fillId="6" borderId="24" xfId="0" applyNumberFormat="1" applyFont="1" applyFill="1" applyBorder="1" applyAlignment="1">
      <alignment horizontal="left" vertical="center" wrapText="1"/>
    </xf>
    <xf numFmtId="0" fontId="2" fillId="6" borderId="30" xfId="0" applyFont="1" applyFill="1" applyBorder="1" applyAlignment="1">
      <alignment horizontal="left" vertical="center" wrapText="1"/>
    </xf>
    <xf numFmtId="0" fontId="2" fillId="6" borderId="24" xfId="0" applyFont="1" applyFill="1" applyBorder="1" applyAlignment="1">
      <alignment vertical="center"/>
    </xf>
    <xf numFmtId="0" fontId="3" fillId="6" borderId="30" xfId="0" applyFont="1" applyFill="1" applyBorder="1" applyAlignment="1">
      <alignment horizontal="center" vertical="center" wrapText="1"/>
    </xf>
    <xf numFmtId="49" fontId="3" fillId="6" borderId="30" xfId="0" applyNumberFormat="1" applyFont="1" applyFill="1" applyBorder="1" applyAlignment="1">
      <alignment horizontal="center" vertical="center"/>
    </xf>
    <xf numFmtId="0" fontId="2" fillId="6" borderId="24" xfId="0" applyNumberFormat="1" applyFont="1" applyFill="1" applyBorder="1" applyAlignment="1">
      <alignment horizontal="center" vertical="center" wrapText="1"/>
    </xf>
    <xf numFmtId="0" fontId="2" fillId="6" borderId="31" xfId="0" applyNumberFormat="1" applyFont="1" applyFill="1" applyBorder="1" applyAlignment="1">
      <alignment horizontal="center" vertical="center" wrapText="1"/>
    </xf>
    <xf numFmtId="0" fontId="3" fillId="8" borderId="32" xfId="0" applyFont="1" applyFill="1" applyBorder="1" applyAlignment="1">
      <alignment vertical="center" wrapText="1"/>
    </xf>
    <xf numFmtId="49" fontId="3" fillId="6" borderId="12" xfId="0" applyNumberFormat="1" applyFont="1" applyFill="1" applyBorder="1" applyAlignment="1">
      <alignment vertical="center"/>
    </xf>
    <xf numFmtId="0" fontId="2" fillId="6" borderId="15" xfId="0" applyFont="1" applyFill="1" applyBorder="1" applyAlignment="1">
      <alignment horizontal="left" vertical="center"/>
    </xf>
    <xf numFmtId="0" fontId="2" fillId="6" borderId="15" xfId="0" applyFont="1" applyFill="1" applyBorder="1" applyAlignment="1">
      <alignment horizontal="center" vertical="center"/>
    </xf>
    <xf numFmtId="0" fontId="2" fillId="6" borderId="29" xfId="0" applyFont="1" applyFill="1" applyBorder="1" applyAlignment="1">
      <alignment horizontal="center" vertical="center" wrapText="1"/>
    </xf>
    <xf numFmtId="0" fontId="2" fillId="6" borderId="12" xfId="0" applyFont="1" applyFill="1" applyBorder="1" applyAlignment="1">
      <alignment vertical="center"/>
    </xf>
    <xf numFmtId="49" fontId="5" fillId="6" borderId="12" xfId="0" applyNumberFormat="1" applyFont="1" applyFill="1" applyBorder="1" applyAlignment="1">
      <alignment horizontal="left" vertical="center"/>
    </xf>
    <xf numFmtId="0" fontId="5" fillId="6" borderId="12" xfId="0" applyNumberFormat="1" applyFont="1" applyFill="1" applyBorder="1" applyAlignment="1">
      <alignment horizontal="center" vertical="center"/>
    </xf>
    <xf numFmtId="0" fontId="6" fillId="6" borderId="12" xfId="0" applyNumberFormat="1" applyFont="1" applyFill="1" applyBorder="1" applyAlignment="1">
      <alignment horizontal="center" vertical="center" wrapText="1"/>
    </xf>
    <xf numFmtId="0" fontId="2" fillId="6" borderId="11" xfId="0" applyFont="1" applyFill="1" applyBorder="1" applyAlignment="1">
      <alignment vertical="center"/>
    </xf>
    <xf numFmtId="0" fontId="6" fillId="6" borderId="13" xfId="0" applyNumberFormat="1" applyFont="1" applyFill="1" applyBorder="1" applyAlignment="1">
      <alignment horizontal="center" vertical="center" wrapText="1"/>
    </xf>
    <xf numFmtId="0" fontId="2" fillId="6" borderId="33" xfId="0" applyNumberFormat="1" applyFont="1" applyFill="1" applyBorder="1" applyAlignment="1">
      <alignment horizontal="left" vertical="center" wrapText="1"/>
    </xf>
    <xf numFmtId="0" fontId="4" fillId="7" borderId="34" xfId="0" applyFont="1" applyFill="1" applyBorder="1" applyAlignment="1">
      <alignment vertical="center" wrapText="1"/>
    </xf>
    <xf numFmtId="0" fontId="2" fillId="6" borderId="25" xfId="0" applyNumberFormat="1" applyFont="1" applyFill="1" applyBorder="1" applyAlignment="1">
      <alignment vertical="center" wrapText="1"/>
    </xf>
    <xf numFmtId="0" fontId="4" fillId="7" borderId="15" xfId="0" applyFont="1" applyFill="1" applyBorder="1" applyAlignment="1">
      <alignment vertical="center"/>
    </xf>
    <xf numFmtId="0" fontId="3" fillId="6" borderId="15" xfId="0" applyFont="1" applyFill="1" applyBorder="1" applyAlignment="1">
      <alignment horizontal="left" vertical="center"/>
    </xf>
    <xf numFmtId="0" fontId="4" fillId="6" borderId="35"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15" xfId="0" applyFont="1" applyFill="1" applyBorder="1" applyAlignment="1">
      <alignment horizontal="center" vertical="center"/>
    </xf>
    <xf numFmtId="0" fontId="0" fillId="0" borderId="0" xfId="0" applyAlignment="1">
      <alignment vertical="center"/>
    </xf>
    <xf numFmtId="0" fontId="0" fillId="0" borderId="0" xfId="0" applyAlignment="1">
      <alignment wrapText="1"/>
    </xf>
    <xf numFmtId="0" fontId="0" fillId="0" borderId="0" xfId="0" applyAlignment="1">
      <alignment horizontal="center"/>
    </xf>
    <xf numFmtId="0" fontId="11" fillId="0" borderId="1" xfId="0" applyFont="1" applyFill="1" applyBorder="1"/>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7" xfId="0" applyFont="1" applyFill="1" applyBorder="1" applyAlignment="1">
      <alignment horizontal="center" vertical="center"/>
    </xf>
    <xf numFmtId="0" fontId="12" fillId="0" borderId="39" xfId="0" applyFont="1" applyFill="1" applyBorder="1" applyAlignment="1">
      <alignment vertical="center"/>
    </xf>
    <xf numFmtId="0" fontId="12" fillId="0" borderId="27" xfId="0" applyFont="1" applyFill="1" applyBorder="1" applyAlignment="1">
      <alignment vertical="center"/>
    </xf>
    <xf numFmtId="1" fontId="12" fillId="0" borderId="27" xfId="0" applyNumberFormat="1" applyFont="1" applyFill="1" applyBorder="1" applyAlignment="1">
      <alignment horizontal="center" vertical="center"/>
    </xf>
    <xf numFmtId="1" fontId="12" fillId="0" borderId="40" xfId="0" applyNumberFormat="1" applyFont="1" applyFill="1" applyBorder="1" applyAlignment="1">
      <alignment horizontal="center" vertical="center"/>
    </xf>
    <xf numFmtId="0" fontId="12" fillId="6" borderId="39" xfId="0" applyFont="1" applyFill="1" applyBorder="1" applyAlignment="1">
      <alignment vertical="center"/>
    </xf>
    <xf numFmtId="0" fontId="12" fillId="6" borderId="27" xfId="0" applyFont="1" applyFill="1" applyBorder="1" applyAlignment="1">
      <alignment vertical="center"/>
    </xf>
    <xf numFmtId="1" fontId="12" fillId="6" borderId="27" xfId="0" applyNumberFormat="1" applyFont="1" applyFill="1" applyBorder="1" applyAlignment="1">
      <alignment horizontal="center" vertical="center"/>
    </xf>
    <xf numFmtId="1" fontId="12" fillId="6" borderId="40" xfId="0" applyNumberFormat="1" applyFont="1" applyFill="1" applyBorder="1" applyAlignment="1">
      <alignment horizontal="center" vertical="center"/>
    </xf>
    <xf numFmtId="0" fontId="12" fillId="0" borderId="14" xfId="0" applyFont="1" applyFill="1" applyBorder="1" applyAlignment="1">
      <alignment vertical="center"/>
    </xf>
    <xf numFmtId="0" fontId="12" fillId="0" borderId="32" xfId="0" applyFont="1" applyFill="1" applyBorder="1" applyAlignment="1">
      <alignment vertical="center"/>
    </xf>
    <xf numFmtId="1" fontId="12" fillId="0" borderId="32"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12" fillId="6" borderId="14" xfId="0" applyFont="1" applyFill="1" applyBorder="1" applyAlignment="1">
      <alignment vertical="center"/>
    </xf>
    <xf numFmtId="0" fontId="12" fillId="6" borderId="32" xfId="0" applyFont="1" applyFill="1" applyBorder="1" applyAlignment="1">
      <alignment vertical="center"/>
    </xf>
    <xf numFmtId="1" fontId="12" fillId="6" borderId="32" xfId="0" applyNumberFormat="1" applyFont="1" applyFill="1" applyBorder="1" applyAlignment="1">
      <alignment horizontal="center" vertical="center"/>
    </xf>
    <xf numFmtId="1" fontId="12" fillId="6" borderId="16" xfId="0" applyNumberFormat="1" applyFont="1" applyFill="1" applyBorder="1" applyAlignment="1">
      <alignment horizontal="center" vertical="center"/>
    </xf>
    <xf numFmtId="49" fontId="12" fillId="0" borderId="14" xfId="0" applyNumberFormat="1" applyFont="1" applyFill="1" applyBorder="1" applyAlignment="1">
      <alignment vertical="center"/>
    </xf>
    <xf numFmtId="49" fontId="12" fillId="0" borderId="32" xfId="0" applyNumberFormat="1" applyFont="1" applyFill="1" applyBorder="1" applyAlignment="1">
      <alignment vertical="center"/>
    </xf>
    <xf numFmtId="49" fontId="12" fillId="6" borderId="14" xfId="0" applyNumberFormat="1" applyFont="1" applyFill="1" applyBorder="1" applyAlignment="1">
      <alignment vertical="center"/>
    </xf>
    <xf numFmtId="49" fontId="12" fillId="6" borderId="32" xfId="0" applyNumberFormat="1" applyFont="1" applyFill="1" applyBorder="1" applyAlignment="1">
      <alignment vertical="center"/>
    </xf>
    <xf numFmtId="0" fontId="13" fillId="0" borderId="14" xfId="0" applyFont="1" applyFill="1" applyBorder="1" applyAlignment="1">
      <alignment vertical="center" wrapText="1"/>
    </xf>
    <xf numFmtId="0" fontId="13" fillId="0" borderId="32" xfId="0" applyFont="1" applyFill="1" applyBorder="1" applyAlignment="1">
      <alignment vertical="center" wrapText="1"/>
    </xf>
    <xf numFmtId="0" fontId="13" fillId="6" borderId="14" xfId="0" applyFont="1" applyFill="1" applyBorder="1" applyAlignment="1">
      <alignment vertical="center" wrapText="1"/>
    </xf>
    <xf numFmtId="0" fontId="13" fillId="6" borderId="32" xfId="0" applyFont="1" applyFill="1" applyBorder="1" applyAlignment="1">
      <alignment vertical="center" wrapText="1"/>
    </xf>
    <xf numFmtId="0" fontId="13" fillId="6"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6" borderId="11" xfId="0" applyFont="1" applyFill="1" applyBorder="1" applyAlignment="1">
      <alignment vertical="center" wrapText="1"/>
    </xf>
    <xf numFmtId="0" fontId="13" fillId="6" borderId="12" xfId="0" applyFont="1" applyFill="1" applyBorder="1" applyAlignment="1">
      <alignment vertical="center" wrapText="1"/>
    </xf>
    <xf numFmtId="1" fontId="12" fillId="6" borderId="12" xfId="0" applyNumberFormat="1" applyFont="1" applyFill="1" applyBorder="1" applyAlignment="1">
      <alignment horizontal="center" vertical="center"/>
    </xf>
    <xf numFmtId="0" fontId="13" fillId="6" borderId="13" xfId="0" applyFont="1" applyFill="1" applyBorder="1" applyAlignment="1">
      <alignment horizontal="center" vertical="center" wrapText="1"/>
    </xf>
    <xf numFmtId="1" fontId="12" fillId="0" borderId="12" xfId="0" applyNumberFormat="1" applyFont="1" applyFill="1" applyBorder="1" applyAlignment="1">
      <alignment horizontal="center"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1" fontId="12" fillId="0" borderId="13" xfId="0" applyNumberFormat="1" applyFont="1" applyFill="1" applyBorder="1" applyAlignment="1">
      <alignment horizontal="center" vertical="center"/>
    </xf>
    <xf numFmtId="0" fontId="0" fillId="0" borderId="0" xfId="0" applyAlignment="1">
      <alignment vertical="top" wrapText="1"/>
    </xf>
    <xf numFmtId="0" fontId="12" fillId="0" borderId="32" xfId="0" applyFont="1" applyFill="1" applyBorder="1" applyAlignment="1">
      <alignment vertical="center" wrapText="1"/>
    </xf>
    <xf numFmtId="0" fontId="12" fillId="0" borderId="42" xfId="0" applyFont="1" applyFill="1" applyBorder="1" applyAlignment="1">
      <alignment vertical="center"/>
    </xf>
    <xf numFmtId="0" fontId="12" fillId="0" borderId="43" xfId="0" applyFont="1" applyFill="1" applyBorder="1" applyAlignment="1">
      <alignment vertical="center"/>
    </xf>
    <xf numFmtId="1" fontId="12" fillId="0" borderId="43" xfId="0" applyNumberFormat="1" applyFont="1" applyFill="1" applyBorder="1" applyAlignment="1">
      <alignment horizontal="center" vertical="center"/>
    </xf>
    <xf numFmtId="1" fontId="12" fillId="0" borderId="44" xfId="0" applyNumberFormat="1" applyFont="1" applyFill="1" applyBorder="1" applyAlignment="1">
      <alignment horizontal="center" vertical="center"/>
    </xf>
    <xf numFmtId="1" fontId="12" fillId="0" borderId="46" xfId="0" applyNumberFormat="1" applyFont="1" applyFill="1" applyBorder="1" applyAlignment="1">
      <alignment horizontal="center" vertical="center"/>
    </xf>
    <xf numFmtId="1" fontId="14" fillId="0" borderId="46" xfId="0" applyNumberFormat="1" applyFont="1" applyFill="1" applyBorder="1" applyAlignment="1">
      <alignment horizontal="center" vertical="center"/>
    </xf>
    <xf numFmtId="1" fontId="14" fillId="0" borderId="47" xfId="0" applyNumberFormat="1" applyFont="1" applyFill="1" applyBorder="1" applyAlignment="1">
      <alignment horizontal="center" vertical="center"/>
    </xf>
    <xf numFmtId="1" fontId="15" fillId="0" borderId="47" xfId="0" applyNumberFormat="1" applyFont="1" applyFill="1" applyBorder="1" applyAlignment="1">
      <alignment horizontal="center" vertical="center" wrapText="1"/>
    </xf>
    <xf numFmtId="0" fontId="0" fillId="0" borderId="0" xfId="0" applyAlignment="1">
      <alignment vertical="center" wrapText="1"/>
    </xf>
    <xf numFmtId="0" fontId="12" fillId="0" borderId="14" xfId="0" applyFont="1" applyFill="1" applyBorder="1"/>
    <xf numFmtId="0" fontId="12" fillId="6" borderId="14" xfId="0" applyFont="1" applyFill="1" applyBorder="1"/>
    <xf numFmtId="0" fontId="12" fillId="0" borderId="48" xfId="0" applyFont="1" applyFill="1" applyBorder="1" applyAlignment="1">
      <alignment vertical="center"/>
    </xf>
    <xf numFmtId="0" fontId="12" fillId="0" borderId="49" xfId="0" applyFont="1" applyFill="1" applyBorder="1" applyAlignment="1">
      <alignment vertical="center"/>
    </xf>
    <xf numFmtId="1" fontId="12" fillId="0" borderId="49" xfId="0" applyNumberFormat="1" applyFont="1" applyFill="1" applyBorder="1" applyAlignment="1">
      <alignment horizontal="center" vertical="center"/>
    </xf>
    <xf numFmtId="1" fontId="12" fillId="0" borderId="50" xfId="0" applyNumberFormat="1" applyFont="1" applyFill="1" applyBorder="1" applyAlignment="1">
      <alignment horizontal="center" vertical="center"/>
    </xf>
    <xf numFmtId="1" fontId="12" fillId="6" borderId="49" xfId="0" applyNumberFormat="1" applyFont="1" applyFill="1" applyBorder="1" applyAlignment="1">
      <alignment horizontal="center" vertical="center"/>
    </xf>
    <xf numFmtId="1" fontId="12" fillId="6" borderId="50" xfId="0" applyNumberFormat="1" applyFont="1" applyFill="1" applyBorder="1" applyAlignment="1">
      <alignment horizontal="center" vertical="center"/>
    </xf>
    <xf numFmtId="0" fontId="12" fillId="0" borderId="51" xfId="0" applyFont="1" applyFill="1" applyBorder="1" applyAlignment="1">
      <alignment vertical="center"/>
    </xf>
    <xf numFmtId="0" fontId="12" fillId="6" borderId="14" xfId="0" applyFont="1" applyFill="1" applyBorder="1" applyAlignment="1">
      <alignment horizontal="center" vertical="center"/>
    </xf>
    <xf numFmtId="0" fontId="12" fillId="6" borderId="11" xfId="0" applyFont="1" applyFill="1" applyBorder="1" applyAlignment="1">
      <alignment horizontal="center" vertical="center"/>
    </xf>
    <xf numFmtId="1" fontId="15" fillId="6" borderId="13" xfId="0" applyNumberFormat="1" applyFont="1" applyFill="1" applyBorder="1" applyAlignment="1">
      <alignment horizontal="center" vertical="center" wrapText="1"/>
    </xf>
    <xf numFmtId="0" fontId="12" fillId="6" borderId="41" xfId="0" applyFont="1" applyFill="1" applyBorder="1" applyAlignment="1">
      <alignment vertical="center"/>
    </xf>
    <xf numFmtId="49" fontId="12" fillId="0" borderId="11" xfId="0" applyNumberFormat="1" applyFont="1" applyFill="1" applyBorder="1" applyAlignment="1">
      <alignment vertical="center"/>
    </xf>
    <xf numFmtId="49" fontId="12" fillId="0" borderId="39" xfId="0" applyNumberFormat="1" applyFont="1" applyFill="1" applyBorder="1" applyAlignment="1">
      <alignment vertical="center"/>
    </xf>
    <xf numFmtId="49" fontId="12" fillId="0" borderId="48" xfId="0" applyNumberFormat="1" applyFont="1" applyFill="1" applyBorder="1" applyAlignment="1">
      <alignment vertical="center"/>
    </xf>
    <xf numFmtId="49" fontId="12" fillId="0" borderId="49" xfId="0" applyNumberFormat="1" applyFont="1" applyFill="1" applyBorder="1" applyAlignment="1">
      <alignment vertical="center"/>
    </xf>
    <xf numFmtId="49" fontId="12" fillId="6" borderId="48" xfId="0" applyNumberFormat="1" applyFont="1" applyFill="1" applyBorder="1" applyAlignment="1">
      <alignment vertical="center"/>
    </xf>
    <xf numFmtId="0" fontId="13" fillId="6" borderId="49" xfId="0" applyFont="1" applyFill="1" applyBorder="1" applyAlignment="1">
      <alignment vertical="center" wrapText="1"/>
    </xf>
    <xf numFmtId="49" fontId="12" fillId="6" borderId="11" xfId="0" applyNumberFormat="1" applyFont="1" applyFill="1" applyBorder="1" applyAlignment="1">
      <alignment vertical="center"/>
    </xf>
    <xf numFmtId="0" fontId="12" fillId="6" borderId="12" xfId="0" applyFont="1" applyFill="1" applyBorder="1" applyAlignment="1">
      <alignment vertical="center"/>
    </xf>
    <xf numFmtId="1" fontId="12" fillId="6" borderId="13" xfId="0" applyNumberFormat="1" applyFont="1" applyFill="1" applyBorder="1" applyAlignment="1">
      <alignment horizontal="center" vertical="center"/>
    </xf>
    <xf numFmtId="0" fontId="12" fillId="6" borderId="49" xfId="0" applyFont="1" applyFill="1" applyBorder="1" applyAlignment="1">
      <alignment vertical="center" wrapText="1"/>
    </xf>
    <xf numFmtId="1" fontId="14" fillId="0" borderId="56" xfId="0" applyNumberFormat="1" applyFont="1" applyFill="1" applyBorder="1" applyAlignment="1">
      <alignment horizontal="center" vertical="center"/>
    </xf>
    <xf numFmtId="1" fontId="14" fillId="0" borderId="57" xfId="0" applyNumberFormat="1" applyFont="1" applyFill="1" applyBorder="1" applyAlignment="1">
      <alignment horizontal="center" vertical="center"/>
    </xf>
    <xf numFmtId="0" fontId="12" fillId="6" borderId="5" xfId="0" applyFont="1" applyFill="1" applyBorder="1" applyAlignment="1">
      <alignment horizontal="center"/>
    </xf>
    <xf numFmtId="49" fontId="12" fillId="6" borderId="6" xfId="0" applyNumberFormat="1" applyFont="1" applyFill="1" applyBorder="1" applyAlignment="1">
      <alignment horizontal="left" vertical="center"/>
    </xf>
    <xf numFmtId="1" fontId="12" fillId="6" borderId="6" xfId="0" applyNumberFormat="1" applyFont="1" applyFill="1" applyBorder="1" applyAlignment="1">
      <alignment horizontal="center" vertical="center"/>
    </xf>
    <xf numFmtId="0" fontId="12" fillId="6" borderId="32" xfId="0" applyFont="1" applyFill="1" applyBorder="1" applyAlignment="1">
      <alignment horizontal="center"/>
    </xf>
    <xf numFmtId="0" fontId="12" fillId="6" borderId="25" xfId="0" applyFont="1" applyFill="1" applyBorder="1"/>
    <xf numFmtId="0" fontId="12" fillId="0" borderId="42" xfId="0" applyFont="1" applyFill="1" applyBorder="1"/>
    <xf numFmtId="49" fontId="12" fillId="0" borderId="43" xfId="0" applyNumberFormat="1" applyFont="1" applyFill="1" applyBorder="1" applyAlignment="1">
      <alignment vertical="center"/>
    </xf>
    <xf numFmtId="1" fontId="12" fillId="0" borderId="9" xfId="0" applyNumberFormat="1" applyFont="1" applyFill="1" applyBorder="1" applyAlignment="1">
      <alignment horizontal="center" vertical="center"/>
    </xf>
    <xf numFmtId="1" fontId="12" fillId="0" borderId="10" xfId="0" applyNumberFormat="1" applyFont="1" applyFill="1" applyBorder="1" applyAlignment="1">
      <alignment horizontal="center" vertical="center"/>
    </xf>
    <xf numFmtId="1" fontId="15" fillId="0" borderId="57" xfId="0" applyNumberFormat="1" applyFont="1" applyFill="1" applyBorder="1" applyAlignment="1">
      <alignment horizontal="center" vertical="center"/>
    </xf>
    <xf numFmtId="1" fontId="15" fillId="0" borderId="56" xfId="0" applyNumberFormat="1" applyFont="1" applyFill="1" applyBorder="1" applyAlignment="1">
      <alignment horizontal="center" vertical="center"/>
    </xf>
    <xf numFmtId="0" fontId="11" fillId="0" borderId="58" xfId="0" applyFont="1" applyFill="1" applyBorder="1" applyAlignment="1">
      <alignment horizontal="center" vertical="center"/>
    </xf>
    <xf numFmtId="1" fontId="15" fillId="0" borderId="10" xfId="0" applyNumberFormat="1" applyFont="1" applyFill="1" applyBorder="1" applyAlignment="1">
      <alignment horizontal="center" vertical="center" wrapText="1"/>
    </xf>
    <xf numFmtId="0" fontId="0" fillId="6" borderId="0" xfId="0" applyFill="1"/>
    <xf numFmtId="0" fontId="12" fillId="6" borderId="11" xfId="0" applyFont="1" applyFill="1" applyBorder="1" applyAlignment="1">
      <alignment vertical="center"/>
    </xf>
    <xf numFmtId="0" fontId="16" fillId="0" borderId="16" xfId="0" applyFont="1" applyFill="1" applyBorder="1" applyAlignment="1">
      <alignment horizontal="center" vertical="center" wrapText="1"/>
    </xf>
    <xf numFmtId="0" fontId="13" fillId="6" borderId="41" xfId="0" applyFont="1" applyFill="1" applyBorder="1" applyAlignment="1">
      <alignment vertical="center" wrapText="1"/>
    </xf>
    <xf numFmtId="0" fontId="9" fillId="0" borderId="0" xfId="0" applyFont="1" applyAlignment="1">
      <alignment vertical="center" wrapText="1"/>
    </xf>
    <xf numFmtId="0" fontId="12" fillId="0" borderId="49" xfId="0" applyFont="1" applyFill="1" applyBorder="1" applyAlignment="1">
      <alignment vertical="center" wrapText="1"/>
    </xf>
    <xf numFmtId="49" fontId="12" fillId="0" borderId="12" xfId="0" applyNumberFormat="1" applyFont="1" applyFill="1" applyBorder="1" applyAlignment="1">
      <alignment vertical="center" wrapText="1"/>
    </xf>
    <xf numFmtId="0" fontId="2" fillId="0" borderId="49" xfId="0" applyNumberFormat="1" applyFont="1" applyFill="1" applyBorder="1" applyAlignment="1">
      <alignment vertical="center" wrapText="1"/>
    </xf>
    <xf numFmtId="0" fontId="9" fillId="0" borderId="0" xfId="0" applyFont="1" applyAlignment="1">
      <alignment vertical="center"/>
    </xf>
    <xf numFmtId="0" fontId="12" fillId="0" borderId="48" xfId="0" applyFont="1" applyFill="1" applyBorder="1"/>
    <xf numFmtId="0" fontId="12" fillId="6" borderId="59" xfId="0" applyFont="1" applyFill="1" applyBorder="1" applyAlignment="1">
      <alignment vertical="center"/>
    </xf>
    <xf numFmtId="0" fontId="8" fillId="9" borderId="1"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9" fillId="0" borderId="0" xfId="0" applyFont="1" applyAlignment="1">
      <alignment horizontal="center" vertical="center" wrapText="1"/>
    </xf>
    <xf numFmtId="0" fontId="9" fillId="0" borderId="36" xfId="0" applyFont="1" applyBorder="1" applyAlignment="1">
      <alignment horizontal="center" vertical="center"/>
    </xf>
    <xf numFmtId="0" fontId="9" fillId="0" borderId="0" xfId="0" applyFont="1" applyAlignment="1">
      <alignment horizontal="center" vertical="center"/>
    </xf>
    <xf numFmtId="0" fontId="9" fillId="0" borderId="36" xfId="0" applyFont="1" applyBorder="1" applyAlignment="1">
      <alignment horizontal="center" vertical="center" wrapText="1"/>
    </xf>
    <xf numFmtId="0" fontId="1" fillId="2" borderId="0" xfId="0" applyFont="1" applyFill="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8" fillId="9" borderId="2" xfId="0" applyFont="1" applyFill="1" applyBorder="1" applyAlignment="1">
      <alignment horizontal="center" vertical="center"/>
    </xf>
    <xf numFmtId="0" fontId="8" fillId="9" borderId="3" xfId="0" applyFont="1" applyFill="1" applyBorder="1" applyAlignment="1">
      <alignment horizontal="center" vertical="center"/>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2" fillId="4" borderId="17" xfId="0" applyNumberFormat="1" applyFont="1" applyFill="1" applyBorder="1" applyAlignment="1">
      <alignment horizontal="center" vertical="center" wrapText="1"/>
    </xf>
    <xf numFmtId="0" fontId="2" fillId="4" borderId="18" xfId="0" applyNumberFormat="1" applyFont="1" applyFill="1" applyBorder="1" applyAlignment="1">
      <alignment horizontal="center" vertical="center" wrapText="1"/>
    </xf>
    <xf numFmtId="0" fontId="2" fillId="4" borderId="19" xfId="0" applyNumberFormat="1" applyFont="1" applyFill="1" applyBorder="1" applyAlignment="1">
      <alignment horizontal="center" vertical="center" wrapText="1"/>
    </xf>
    <xf numFmtId="0" fontId="1" fillId="0" borderId="1" xfId="0" applyNumberFormat="1" applyFont="1" applyFill="1" applyBorder="1" applyAlignment="1">
      <alignment horizontal="right" vertical="center" wrapText="1"/>
    </xf>
    <xf numFmtId="0" fontId="1" fillId="0" borderId="2" xfId="0" applyNumberFormat="1" applyFont="1" applyFill="1" applyBorder="1" applyAlignment="1">
      <alignment horizontal="right" vertical="center" wrapText="1"/>
    </xf>
    <xf numFmtId="0" fontId="1" fillId="0" borderId="22" xfId="0" applyNumberFormat="1" applyFont="1" applyFill="1" applyBorder="1" applyAlignment="1">
      <alignment horizontal="right" vertical="center" wrapText="1"/>
    </xf>
    <xf numFmtId="0" fontId="1" fillId="0" borderId="2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2" borderId="2"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8" xfId="0" applyFont="1" applyFill="1" applyBorder="1" applyAlignment="1">
      <alignment horizontal="center" vertical="center" textRotation="180"/>
    </xf>
    <xf numFmtId="0" fontId="11" fillId="0" borderId="41" xfId="0" applyFont="1" applyFill="1" applyBorder="1" applyAlignment="1">
      <alignment horizontal="center" vertical="center" textRotation="180"/>
    </xf>
    <xf numFmtId="0" fontId="14" fillId="0" borderId="45" xfId="0" applyFont="1" applyFill="1" applyBorder="1" applyAlignment="1">
      <alignment vertical="center"/>
    </xf>
    <xf numFmtId="0" fontId="14" fillId="0" borderId="46" xfId="0" applyFont="1" applyFill="1" applyBorder="1" applyAlignment="1">
      <alignment vertical="center"/>
    </xf>
    <xf numFmtId="0" fontId="12" fillId="0" borderId="45" xfId="0" applyFont="1" applyFill="1" applyBorder="1" applyAlignment="1">
      <alignment vertical="center"/>
    </xf>
    <xf numFmtId="0" fontId="12" fillId="0" borderId="46" xfId="0" applyFont="1" applyFill="1" applyBorder="1" applyAlignment="1">
      <alignment vertical="center"/>
    </xf>
    <xf numFmtId="0" fontId="11" fillId="0" borderId="52" xfId="0" applyFont="1" applyFill="1" applyBorder="1" applyAlignment="1">
      <alignment horizontal="center" vertical="center" textRotation="180"/>
    </xf>
    <xf numFmtId="0" fontId="11" fillId="0" borderId="53" xfId="0" applyFont="1" applyFill="1" applyBorder="1" applyAlignment="1">
      <alignment horizontal="center" vertical="center" textRotation="180"/>
    </xf>
    <xf numFmtId="0" fontId="11" fillId="0" borderId="54" xfId="0" applyFont="1" applyFill="1" applyBorder="1" applyAlignment="1">
      <alignment horizontal="center" vertical="center" textRotation="180"/>
    </xf>
    <xf numFmtId="0" fontId="14" fillId="0" borderId="55" xfId="0" applyFont="1" applyFill="1" applyBorder="1" applyAlignment="1">
      <alignment vertical="center"/>
    </xf>
    <xf numFmtId="0" fontId="14" fillId="0" borderId="56" xfId="0" applyFont="1" applyFill="1" applyBorder="1" applyAlignment="1">
      <alignment vertical="center"/>
    </xf>
    <xf numFmtId="0" fontId="0" fillId="0" borderId="36" xfId="0" applyBorder="1" applyAlignment="1">
      <alignment horizontal="left" vertical="top" wrapText="1"/>
    </xf>
    <xf numFmtId="0" fontId="0" fillId="0" borderId="36" xfId="0" applyBorder="1" applyAlignment="1">
      <alignment horizontal="left" vertical="top"/>
    </xf>
    <xf numFmtId="0" fontId="12" fillId="0" borderId="55" xfId="0" applyFont="1" applyFill="1" applyBorder="1" applyAlignment="1">
      <alignment vertical="center"/>
    </xf>
    <xf numFmtId="0" fontId="12" fillId="0" borderId="56" xfId="0" applyFont="1" applyFill="1" applyBorder="1" applyAlignment="1">
      <alignment vertical="center"/>
    </xf>
    <xf numFmtId="0" fontId="12" fillId="0" borderId="8" xfId="0" applyFont="1" applyFill="1" applyBorder="1" applyAlignment="1">
      <alignment vertical="center"/>
    </xf>
    <xf numFmtId="0" fontId="12" fillId="0" borderId="9" xfId="0" applyFont="1" applyFill="1" applyBorder="1" applyAlignment="1">
      <alignment vertical="center"/>
    </xf>
  </cellXfs>
  <cellStyles count="5">
    <cellStyle name="Normal" xfId="0" builtinId="0"/>
    <cellStyle name="Normal 2" xfId="3" xr:uid="{00000000-0005-0000-0000-000001000000}"/>
    <cellStyle name="Normal 2 2" xfId="4" xr:uid="{00000000-0005-0000-0000-000002000000}"/>
    <cellStyle name="Normal 3" xfId="1" xr:uid="{00000000-0005-0000-0000-000003000000}"/>
    <cellStyle name="Normal 4 2" xfId="2" xr:uid="{00000000-0005-0000-0000-000004000000}"/>
  </cellStyles>
  <dxfs count="32">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ill>
        <patternFill>
          <bgColor rgb="FFFFC000"/>
        </patternFill>
      </fill>
    </dxf>
    <dxf>
      <fill>
        <patternFill>
          <fgColor theme="0"/>
          <bgColor rgb="FFFF0000"/>
        </patternFill>
      </fill>
    </dxf>
    <dxf>
      <fill>
        <patternFill>
          <bgColor rgb="FFFFC000"/>
        </patternFill>
      </fill>
    </dxf>
    <dxf>
      <fill>
        <patternFill>
          <fgColor theme="0"/>
          <bgColor rgb="FFFF0000"/>
        </patternFill>
      </fill>
    </dxf>
    <dxf>
      <fill>
        <patternFill>
          <fgColor theme="0"/>
          <bgColor rgb="FFFF0000"/>
        </patternFill>
      </fill>
    </dxf>
    <dxf>
      <fill>
        <patternFill>
          <bgColor rgb="FFFFC000"/>
        </patternFill>
      </fill>
    </dxf>
    <dxf>
      <fill>
        <patternFill>
          <fgColor theme="0"/>
          <bgColor rgb="FFFF0000"/>
        </patternFill>
      </fill>
    </dxf>
    <dxf>
      <fill>
        <patternFill>
          <bgColor rgb="FFFFC000"/>
        </patternFill>
      </fill>
    </dxf>
    <dxf>
      <fill>
        <patternFill>
          <bgColor rgb="FFFFC000"/>
        </patternFill>
      </fill>
    </dxf>
    <dxf>
      <fill>
        <patternFill>
          <fgColor theme="0"/>
          <bgColor rgb="FFFF0000"/>
        </patternFill>
      </fill>
    </dxf>
    <dxf>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ont>
        <b/>
        <i val="0"/>
        <color theme="0"/>
      </font>
      <fill>
        <patternFill>
          <fgColor theme="0"/>
          <bgColor rgb="FFFF0000"/>
        </patternFill>
      </fill>
    </dxf>
    <dxf>
      <fill>
        <patternFill>
          <bgColor rgb="FFFFC000"/>
        </patternFill>
      </fill>
    </dxf>
    <dxf>
      <fill>
        <patternFill>
          <fgColor theme="0"/>
          <bgColor rgb="FFFF0000"/>
        </patternFill>
      </fill>
    </dxf>
    <dxf>
      <font>
        <b/>
        <i val="0"/>
        <color theme="0"/>
      </font>
      <fill>
        <patternFill>
          <fgColor theme="0"/>
          <bgColor rgb="FFFF0000"/>
        </patternFill>
      </fill>
    </dxf>
    <dxf>
      <fill>
        <patternFill>
          <bgColor rgb="FFFFC000"/>
        </patternFill>
      </fill>
    </dxf>
    <dxf>
      <fill>
        <patternFill>
          <fgColor theme="0"/>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eniz\deniz\BB\mufredat\2018-02-YalinMufredat\Intibak_I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UHENDISLIK_Yal&#305;n_M&#252;freda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sers\MUSTAF~1\AppData\Local\Temp\2018-06-11-MUH-COMP-Intibak-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erol.sezer\Desktop\NewCurr\NEW\SE_Yal&#305;nMU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erol.sezer\Desktop\NewCurr\NEW\MUH_EEE_Intiba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rsTipler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rsTipler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IM"/>
      <sheetName val="DersTipleri"/>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
      <sheetName val="DersTipleri"/>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IM"/>
      <sheetName val="DersTipleri"/>
    </sheetNames>
    <sheetDataSet>
      <sheetData sheetId="0"/>
      <sheetData sheetId="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37"/>
  <sheetViews>
    <sheetView zoomScale="83" zoomScaleNormal="83" workbookViewId="0">
      <selection sqref="A1:I1"/>
    </sheetView>
  </sheetViews>
  <sheetFormatPr defaultRowHeight="14.4" x14ac:dyDescent="0.3"/>
  <cols>
    <col min="1" max="1" width="22.88671875" customWidth="1"/>
    <col min="2" max="2" width="23.109375" customWidth="1"/>
    <col min="3" max="3" width="13.5546875" bestFit="1" customWidth="1"/>
    <col min="4" max="4" width="34.33203125" customWidth="1"/>
    <col min="5" max="5" width="38.6640625" customWidth="1"/>
    <col min="6" max="6" width="6.6640625" bestFit="1" customWidth="1"/>
    <col min="7" max="7" width="3.33203125" bestFit="1" customWidth="1"/>
    <col min="8" max="8" width="2.5546875" bestFit="1" customWidth="1"/>
    <col min="9" max="9" width="10.6640625" bestFit="1" customWidth="1"/>
    <col min="14" max="14" width="17.88671875" customWidth="1"/>
    <col min="17" max="17" width="12.5546875" customWidth="1"/>
    <col min="20" max="20" width="13.33203125" customWidth="1"/>
  </cols>
  <sheetData>
    <row r="1" spans="1:20" ht="44.4" customHeight="1" thickBot="1" x14ac:dyDescent="0.35">
      <c r="A1" s="210" t="s">
        <v>366</v>
      </c>
      <c r="B1" s="211"/>
      <c r="C1" s="212"/>
      <c r="D1" s="212"/>
      <c r="E1" s="212"/>
      <c r="F1" s="212"/>
      <c r="G1" s="212"/>
      <c r="H1" s="212"/>
      <c r="I1" s="213"/>
    </row>
    <row r="2" spans="1:20" ht="16.2" thickBot="1" x14ac:dyDescent="0.35">
      <c r="A2" s="214" t="s">
        <v>235</v>
      </c>
      <c r="B2" s="215"/>
      <c r="C2" s="216"/>
      <c r="D2" s="216"/>
      <c r="E2" s="216"/>
      <c r="F2" s="216"/>
      <c r="G2" s="216"/>
      <c r="H2" s="216"/>
      <c r="I2" s="217"/>
    </row>
    <row r="3" spans="1:20" ht="16.2" thickBot="1" x14ac:dyDescent="0.35">
      <c r="A3" s="218" t="s">
        <v>242</v>
      </c>
      <c r="B3" s="218"/>
      <c r="C3" s="218"/>
      <c r="D3" s="218"/>
      <c r="E3" s="218"/>
      <c r="F3" s="218"/>
      <c r="G3" s="218"/>
      <c r="H3" s="218"/>
      <c r="I3" s="1"/>
      <c r="J3" s="190" t="s">
        <v>243</v>
      </c>
      <c r="K3" s="191"/>
      <c r="L3" s="191"/>
      <c r="M3" s="191"/>
      <c r="N3" s="191"/>
      <c r="O3" s="191"/>
      <c r="P3" s="191"/>
      <c r="Q3" s="192"/>
    </row>
    <row r="4" spans="1:20" ht="57" customHeight="1" thickBot="1" x14ac:dyDescent="0.35">
      <c r="A4" s="219"/>
      <c r="B4" s="220"/>
      <c r="C4" s="220"/>
      <c r="D4" s="220"/>
      <c r="E4" s="220"/>
      <c r="F4" s="220"/>
      <c r="G4" s="220"/>
      <c r="H4" s="220"/>
      <c r="I4" s="221"/>
      <c r="J4" s="177" t="s">
        <v>244</v>
      </c>
      <c r="K4" s="196"/>
      <c r="L4" s="196"/>
      <c r="M4" s="196"/>
      <c r="N4" s="197"/>
      <c r="O4" s="177" t="s">
        <v>271</v>
      </c>
      <c r="P4" s="178"/>
      <c r="Q4" s="179"/>
      <c r="R4" s="177" t="s">
        <v>306</v>
      </c>
      <c r="S4" s="178"/>
      <c r="T4" s="179"/>
    </row>
    <row r="5" spans="1:20" ht="16.2" thickBot="1" x14ac:dyDescent="0.35">
      <c r="A5" s="193" t="s">
        <v>0</v>
      </c>
      <c r="B5" s="194"/>
      <c r="C5" s="194"/>
      <c r="D5" s="194"/>
      <c r="E5" s="194"/>
      <c r="F5" s="194"/>
      <c r="G5" s="194"/>
      <c r="H5" s="194"/>
      <c r="I5" s="195"/>
    </row>
    <row r="6" spans="1:20" ht="16.2" thickBot="1" x14ac:dyDescent="0.35">
      <c r="A6" s="2" t="s">
        <v>1</v>
      </c>
      <c r="B6" s="3" t="s">
        <v>2</v>
      </c>
      <c r="C6" s="3" t="s">
        <v>3</v>
      </c>
      <c r="D6" s="3" t="s">
        <v>4</v>
      </c>
      <c r="E6" s="3" t="s">
        <v>5</v>
      </c>
      <c r="F6" s="4" t="s">
        <v>6</v>
      </c>
      <c r="G6" s="4" t="s">
        <v>7</v>
      </c>
      <c r="H6" s="4" t="s">
        <v>8</v>
      </c>
      <c r="I6" s="5" t="s">
        <v>9</v>
      </c>
    </row>
    <row r="7" spans="1:20" ht="15.6" x14ac:dyDescent="0.3">
      <c r="A7" s="6"/>
      <c r="B7" s="7" t="s">
        <v>10</v>
      </c>
      <c r="C7" s="8" t="s">
        <v>11</v>
      </c>
      <c r="D7" s="8" t="s">
        <v>12</v>
      </c>
      <c r="E7" s="8" t="s">
        <v>13</v>
      </c>
      <c r="F7" s="9">
        <v>7</v>
      </c>
      <c r="G7" s="9">
        <v>3</v>
      </c>
      <c r="H7" s="9">
        <v>2</v>
      </c>
      <c r="I7" s="10">
        <f t="shared" ref="I7:I11" si="0">G7+(H7/2)</f>
        <v>4</v>
      </c>
      <c r="J7" s="181" t="s">
        <v>245</v>
      </c>
      <c r="K7" s="182"/>
      <c r="L7" s="182"/>
      <c r="M7" s="182"/>
      <c r="N7" s="182"/>
    </row>
    <row r="8" spans="1:20" ht="15.6" x14ac:dyDescent="0.3">
      <c r="A8" s="11"/>
      <c r="B8" s="12" t="s">
        <v>10</v>
      </c>
      <c r="C8" s="13" t="s">
        <v>14</v>
      </c>
      <c r="D8" s="13" t="s">
        <v>15</v>
      </c>
      <c r="E8" s="13" t="s">
        <v>16</v>
      </c>
      <c r="F8" s="14">
        <v>7</v>
      </c>
      <c r="G8" s="14">
        <v>3</v>
      </c>
      <c r="H8" s="14">
        <v>2</v>
      </c>
      <c r="I8" s="15">
        <f t="shared" si="0"/>
        <v>4</v>
      </c>
      <c r="J8" s="181" t="s">
        <v>246</v>
      </c>
      <c r="K8" s="182"/>
      <c r="L8" s="182"/>
      <c r="M8" s="182"/>
      <c r="N8" s="182"/>
    </row>
    <row r="9" spans="1:20" ht="15.6" x14ac:dyDescent="0.3">
      <c r="A9" s="11"/>
      <c r="B9" s="12" t="s">
        <v>10</v>
      </c>
      <c r="C9" s="13" t="s">
        <v>17</v>
      </c>
      <c r="D9" s="13" t="s">
        <v>18</v>
      </c>
      <c r="E9" s="13" t="s">
        <v>19</v>
      </c>
      <c r="F9" s="14">
        <v>6</v>
      </c>
      <c r="G9" s="14">
        <v>2</v>
      </c>
      <c r="H9" s="14">
        <v>2</v>
      </c>
      <c r="I9" s="15">
        <f t="shared" si="0"/>
        <v>3</v>
      </c>
      <c r="J9" s="181" t="s">
        <v>247</v>
      </c>
      <c r="K9" s="182"/>
      <c r="L9" s="182"/>
      <c r="M9" s="182"/>
      <c r="N9" s="182"/>
    </row>
    <row r="10" spans="1:20" ht="15.6" x14ac:dyDescent="0.3">
      <c r="A10" s="11"/>
      <c r="B10" s="12" t="s">
        <v>20</v>
      </c>
      <c r="C10" s="13" t="s">
        <v>21</v>
      </c>
      <c r="D10" s="13" t="s">
        <v>22</v>
      </c>
      <c r="E10" s="13" t="s">
        <v>23</v>
      </c>
      <c r="F10" s="14">
        <v>4</v>
      </c>
      <c r="G10" s="14">
        <v>4</v>
      </c>
      <c r="H10" s="14">
        <v>0</v>
      </c>
      <c r="I10" s="15">
        <f t="shared" si="0"/>
        <v>4</v>
      </c>
      <c r="J10" s="181" t="s">
        <v>248</v>
      </c>
      <c r="K10" s="182"/>
      <c r="L10" s="182"/>
      <c r="M10" s="182"/>
      <c r="N10" s="182"/>
    </row>
    <row r="11" spans="1:20" ht="15.6" x14ac:dyDescent="0.3">
      <c r="A11" s="11"/>
      <c r="B11" s="12" t="s">
        <v>10</v>
      </c>
      <c r="C11" s="13" t="s">
        <v>24</v>
      </c>
      <c r="D11" s="13" t="s">
        <v>25</v>
      </c>
      <c r="E11" s="13" t="s">
        <v>26</v>
      </c>
      <c r="F11" s="14">
        <v>6</v>
      </c>
      <c r="G11" s="14">
        <v>2</v>
      </c>
      <c r="H11" s="14">
        <v>2</v>
      </c>
      <c r="I11" s="15">
        <f t="shared" si="0"/>
        <v>3</v>
      </c>
      <c r="J11" s="181" t="s">
        <v>249</v>
      </c>
      <c r="K11" s="182"/>
      <c r="L11" s="182"/>
      <c r="M11" s="182"/>
      <c r="N11" s="182"/>
    </row>
    <row r="12" spans="1:20" ht="16.2" thickBot="1" x14ac:dyDescent="0.35">
      <c r="A12" s="202"/>
      <c r="B12" s="203"/>
      <c r="C12" s="203"/>
      <c r="D12" s="203"/>
      <c r="E12" s="204"/>
      <c r="F12" s="16">
        <f>SUM(F7:F11)</f>
        <v>30</v>
      </c>
      <c r="G12" s="16">
        <f>SUM(G7:G11)</f>
        <v>14</v>
      </c>
      <c r="H12" s="16">
        <f>SUM(H7:H11)</f>
        <v>8</v>
      </c>
      <c r="I12" s="17">
        <f>SUM(I7:I11)</f>
        <v>18</v>
      </c>
      <c r="J12" s="76"/>
      <c r="K12" s="76"/>
      <c r="L12" s="76"/>
      <c r="M12" s="76"/>
      <c r="N12" s="76"/>
    </row>
    <row r="13" spans="1:20" ht="16.2" thickBot="1" x14ac:dyDescent="0.35">
      <c r="A13" s="205" t="s">
        <v>27</v>
      </c>
      <c r="B13" s="206"/>
      <c r="C13" s="206"/>
      <c r="D13" s="206"/>
      <c r="E13" s="207"/>
      <c r="F13" s="18"/>
      <c r="G13" s="208">
        <f>G12+H12</f>
        <v>22</v>
      </c>
      <c r="H13" s="209"/>
      <c r="I13" s="19"/>
      <c r="J13" s="76"/>
      <c r="K13" s="76"/>
      <c r="L13" s="76"/>
      <c r="M13" s="76"/>
      <c r="N13" s="76"/>
    </row>
    <row r="14" spans="1:20" ht="16.2" thickBot="1" x14ac:dyDescent="0.35">
      <c r="A14" s="184"/>
      <c r="B14" s="184"/>
      <c r="C14" s="184"/>
      <c r="D14" s="184"/>
      <c r="E14" s="184"/>
      <c r="F14" s="184"/>
      <c r="G14" s="184"/>
      <c r="H14" s="184"/>
      <c r="I14" s="1"/>
      <c r="J14" s="76"/>
      <c r="K14" s="76"/>
      <c r="L14" s="76"/>
      <c r="M14" s="76"/>
      <c r="N14" s="76"/>
    </row>
    <row r="15" spans="1:20" ht="16.2" thickBot="1" x14ac:dyDescent="0.35">
      <c r="A15" s="193" t="s">
        <v>28</v>
      </c>
      <c r="B15" s="194"/>
      <c r="C15" s="194"/>
      <c r="D15" s="194"/>
      <c r="E15" s="194"/>
      <c r="F15" s="194"/>
      <c r="G15" s="194"/>
      <c r="H15" s="194"/>
      <c r="I15" s="195"/>
      <c r="J15" s="76"/>
      <c r="K15" s="76"/>
      <c r="L15" s="76"/>
      <c r="M15" s="76"/>
      <c r="N15" s="76"/>
    </row>
    <row r="16" spans="1:20" ht="16.2" thickBot="1" x14ac:dyDescent="0.35">
      <c r="A16" s="198"/>
      <c r="B16" s="199"/>
      <c r="C16" s="200"/>
      <c r="D16" s="200"/>
      <c r="E16" s="200"/>
      <c r="F16" s="200"/>
      <c r="G16" s="200"/>
      <c r="H16" s="200"/>
      <c r="I16" s="201"/>
      <c r="J16" s="76"/>
      <c r="K16" s="76"/>
      <c r="L16" s="76"/>
      <c r="M16" s="76"/>
      <c r="N16" s="76"/>
    </row>
    <row r="17" spans="1:14" ht="16.2" thickBot="1" x14ac:dyDescent="0.35">
      <c r="A17" s="2" t="s">
        <v>1</v>
      </c>
      <c r="B17" s="3" t="s">
        <v>2</v>
      </c>
      <c r="C17" s="3" t="s">
        <v>3</v>
      </c>
      <c r="D17" s="3" t="s">
        <v>4</v>
      </c>
      <c r="E17" s="3" t="s">
        <v>5</v>
      </c>
      <c r="F17" s="4" t="s">
        <v>6</v>
      </c>
      <c r="G17" s="4" t="s">
        <v>7</v>
      </c>
      <c r="H17" s="4" t="s">
        <v>8</v>
      </c>
      <c r="I17" s="5" t="s">
        <v>9</v>
      </c>
      <c r="J17" s="76"/>
      <c r="K17" s="76"/>
      <c r="L17" s="76"/>
      <c r="M17" s="76"/>
      <c r="N17" s="76"/>
    </row>
    <row r="18" spans="1:14" ht="15.6" x14ac:dyDescent="0.3">
      <c r="A18" s="8" t="s">
        <v>11</v>
      </c>
      <c r="B18" s="7" t="s">
        <v>10</v>
      </c>
      <c r="C18" s="8" t="s">
        <v>29</v>
      </c>
      <c r="D18" s="8" t="s">
        <v>30</v>
      </c>
      <c r="E18" s="8" t="s">
        <v>31</v>
      </c>
      <c r="F18" s="9">
        <v>7</v>
      </c>
      <c r="G18" s="9">
        <v>3</v>
      </c>
      <c r="H18" s="9">
        <v>2</v>
      </c>
      <c r="I18" s="10">
        <f>G18+(H18/2)</f>
        <v>4</v>
      </c>
      <c r="J18" s="181" t="s">
        <v>250</v>
      </c>
      <c r="K18" s="182"/>
      <c r="L18" s="182"/>
      <c r="M18" s="182"/>
      <c r="N18" s="182"/>
    </row>
    <row r="19" spans="1:14" ht="15.6" x14ac:dyDescent="0.3">
      <c r="A19" s="11"/>
      <c r="B19" s="12" t="s">
        <v>10</v>
      </c>
      <c r="C19" s="13" t="s">
        <v>32</v>
      </c>
      <c r="D19" s="13" t="s">
        <v>33</v>
      </c>
      <c r="E19" s="13" t="s">
        <v>34</v>
      </c>
      <c r="F19" s="14">
        <v>7</v>
      </c>
      <c r="G19" s="14">
        <v>3</v>
      </c>
      <c r="H19" s="14">
        <v>2</v>
      </c>
      <c r="I19" s="15">
        <f t="shared" ref="I19:I21" si="1">G19+(H19/2)</f>
        <v>4</v>
      </c>
      <c r="J19" s="181" t="s">
        <v>251</v>
      </c>
      <c r="K19" s="182"/>
      <c r="L19" s="182"/>
      <c r="M19" s="182"/>
      <c r="N19" s="182"/>
    </row>
    <row r="20" spans="1:14" ht="15.6" x14ac:dyDescent="0.3">
      <c r="A20" s="11"/>
      <c r="B20" s="12" t="s">
        <v>10</v>
      </c>
      <c r="C20" s="13" t="s">
        <v>35</v>
      </c>
      <c r="D20" s="13" t="s">
        <v>36</v>
      </c>
      <c r="E20" s="13" t="s">
        <v>37</v>
      </c>
      <c r="F20" s="14">
        <v>7</v>
      </c>
      <c r="G20" s="14">
        <v>3</v>
      </c>
      <c r="H20" s="14">
        <v>2</v>
      </c>
      <c r="I20" s="15">
        <f t="shared" si="1"/>
        <v>4</v>
      </c>
      <c r="J20" s="181" t="s">
        <v>252</v>
      </c>
      <c r="K20" s="182"/>
      <c r="L20" s="182"/>
      <c r="M20" s="182"/>
      <c r="N20" s="182"/>
    </row>
    <row r="21" spans="1:14" ht="15.6" x14ac:dyDescent="0.3">
      <c r="A21" s="13" t="s">
        <v>21</v>
      </c>
      <c r="B21" s="12" t="s">
        <v>20</v>
      </c>
      <c r="C21" s="13" t="s">
        <v>38</v>
      </c>
      <c r="D21" s="13" t="s">
        <v>39</v>
      </c>
      <c r="E21" s="13" t="s">
        <v>40</v>
      </c>
      <c r="F21" s="14">
        <v>4</v>
      </c>
      <c r="G21" s="14">
        <v>4</v>
      </c>
      <c r="H21" s="14">
        <v>0</v>
      </c>
      <c r="I21" s="15">
        <f t="shared" si="1"/>
        <v>4</v>
      </c>
      <c r="J21" s="181" t="s">
        <v>253</v>
      </c>
      <c r="K21" s="182"/>
      <c r="L21" s="182"/>
      <c r="M21" s="182"/>
      <c r="N21" s="182"/>
    </row>
    <row r="22" spans="1:14" ht="18" customHeight="1" x14ac:dyDescent="0.3">
      <c r="A22" s="11"/>
      <c r="B22" s="12" t="s">
        <v>41</v>
      </c>
      <c r="C22" s="13"/>
      <c r="D22" s="13" t="s">
        <v>42</v>
      </c>
      <c r="E22" s="13" t="s">
        <v>43</v>
      </c>
      <c r="F22" s="14">
        <v>5</v>
      </c>
      <c r="G22" s="14">
        <v>3</v>
      </c>
      <c r="H22" s="14">
        <v>0</v>
      </c>
      <c r="I22" s="15">
        <v>3</v>
      </c>
      <c r="J22" s="181"/>
      <c r="K22" s="182"/>
      <c r="L22" s="182"/>
      <c r="M22" s="182"/>
      <c r="N22" s="182"/>
    </row>
    <row r="23" spans="1:14" ht="16.2" thickBot="1" x14ac:dyDescent="0.35">
      <c r="A23" s="202"/>
      <c r="B23" s="203"/>
      <c r="C23" s="203"/>
      <c r="D23" s="203"/>
      <c r="E23" s="204"/>
      <c r="F23" s="16">
        <f>SUM(F18:F22)</f>
        <v>30</v>
      </c>
      <c r="G23" s="16">
        <f>SUM(G18:G22)</f>
        <v>16</v>
      </c>
      <c r="H23" s="16">
        <f>SUM(H18:H22)</f>
        <v>6</v>
      </c>
      <c r="I23" s="17">
        <f>SUM(I18:I22)</f>
        <v>19</v>
      </c>
      <c r="J23" s="76"/>
      <c r="K23" s="76"/>
      <c r="L23" s="76"/>
      <c r="M23" s="76"/>
      <c r="N23" s="76"/>
    </row>
    <row r="24" spans="1:14" ht="16.2" thickBot="1" x14ac:dyDescent="0.35">
      <c r="A24" s="205" t="s">
        <v>27</v>
      </c>
      <c r="B24" s="206"/>
      <c r="C24" s="206"/>
      <c r="D24" s="206"/>
      <c r="E24" s="207"/>
      <c r="F24" s="18"/>
      <c r="G24" s="208">
        <f>G23+H23</f>
        <v>22</v>
      </c>
      <c r="H24" s="209"/>
      <c r="I24" s="19"/>
      <c r="J24" s="76"/>
      <c r="K24" s="76"/>
      <c r="L24" s="76"/>
      <c r="M24" s="76"/>
      <c r="N24" s="76"/>
    </row>
    <row r="25" spans="1:14" ht="16.2" thickBot="1" x14ac:dyDescent="0.35">
      <c r="A25" s="184"/>
      <c r="B25" s="184"/>
      <c r="C25" s="184"/>
      <c r="D25" s="184"/>
      <c r="E25" s="184"/>
      <c r="F25" s="184"/>
      <c r="G25" s="184"/>
      <c r="H25" s="184"/>
      <c r="I25" s="1"/>
      <c r="J25" s="76"/>
      <c r="K25" s="76"/>
      <c r="L25" s="76"/>
      <c r="M25" s="76"/>
      <c r="N25" s="76"/>
    </row>
    <row r="26" spans="1:14" ht="16.2" thickBot="1" x14ac:dyDescent="0.35">
      <c r="A26" s="193" t="s">
        <v>44</v>
      </c>
      <c r="B26" s="194"/>
      <c r="C26" s="194"/>
      <c r="D26" s="194"/>
      <c r="E26" s="194"/>
      <c r="F26" s="194"/>
      <c r="G26" s="194"/>
      <c r="H26" s="194"/>
      <c r="I26" s="195"/>
      <c r="J26" s="76"/>
      <c r="K26" s="76"/>
      <c r="L26" s="76"/>
      <c r="M26" s="76"/>
      <c r="N26" s="76"/>
    </row>
    <row r="27" spans="1:14" ht="16.2" thickBot="1" x14ac:dyDescent="0.35">
      <c r="A27" s="198"/>
      <c r="B27" s="199"/>
      <c r="C27" s="200"/>
      <c r="D27" s="200"/>
      <c r="E27" s="200"/>
      <c r="F27" s="200"/>
      <c r="G27" s="200"/>
      <c r="H27" s="200"/>
      <c r="I27" s="201"/>
      <c r="J27" s="76"/>
      <c r="K27" s="76"/>
      <c r="L27" s="76"/>
      <c r="M27" s="76"/>
      <c r="N27" s="76"/>
    </row>
    <row r="28" spans="1:14" ht="16.2" thickBot="1" x14ac:dyDescent="0.35">
      <c r="A28" s="2" t="s">
        <v>1</v>
      </c>
      <c r="B28" s="3" t="s">
        <v>2</v>
      </c>
      <c r="C28" s="3" t="s">
        <v>3</v>
      </c>
      <c r="D28" s="3" t="s">
        <v>4</v>
      </c>
      <c r="E28" s="3" t="s">
        <v>5</v>
      </c>
      <c r="F28" s="4" t="s">
        <v>6</v>
      </c>
      <c r="G28" s="4" t="s">
        <v>7</v>
      </c>
      <c r="H28" s="4" t="s">
        <v>8</v>
      </c>
      <c r="I28" s="5" t="s">
        <v>9</v>
      </c>
      <c r="J28" s="76"/>
      <c r="K28" s="76"/>
      <c r="L28" s="76"/>
      <c r="M28" s="76"/>
      <c r="N28" s="76"/>
    </row>
    <row r="29" spans="1:14" ht="31.2" x14ac:dyDescent="0.3">
      <c r="A29" s="6" t="s">
        <v>11</v>
      </c>
      <c r="B29" s="7" t="s">
        <v>10</v>
      </c>
      <c r="C29" s="8" t="s">
        <v>45</v>
      </c>
      <c r="D29" s="8" t="s">
        <v>46</v>
      </c>
      <c r="E29" s="8" t="s">
        <v>47</v>
      </c>
      <c r="F29" s="9">
        <v>7</v>
      </c>
      <c r="G29" s="9">
        <v>3</v>
      </c>
      <c r="H29" s="9">
        <v>2</v>
      </c>
      <c r="I29" s="10">
        <f>G29+(H29/2)</f>
        <v>4</v>
      </c>
      <c r="J29" s="181" t="s">
        <v>254</v>
      </c>
      <c r="K29" s="182"/>
      <c r="L29" s="182"/>
      <c r="M29" s="182"/>
      <c r="N29" s="182"/>
    </row>
    <row r="30" spans="1:14" ht="15.6" x14ac:dyDescent="0.3">
      <c r="A30" s="11"/>
      <c r="B30" s="12" t="s">
        <v>10</v>
      </c>
      <c r="C30" s="29" t="s">
        <v>48</v>
      </c>
      <c r="D30" s="29" t="s">
        <v>49</v>
      </c>
      <c r="E30" s="29" t="s">
        <v>50</v>
      </c>
      <c r="F30" s="14">
        <v>7</v>
      </c>
      <c r="G30" s="14">
        <v>3</v>
      </c>
      <c r="H30" s="14">
        <v>2</v>
      </c>
      <c r="I30" s="15">
        <f t="shared" ref="I30:I34" si="2">G30+(H30/2)</f>
        <v>4</v>
      </c>
      <c r="J30" s="181" t="s">
        <v>255</v>
      </c>
      <c r="K30" s="182"/>
      <c r="L30" s="182"/>
      <c r="M30" s="182"/>
      <c r="N30" s="182"/>
    </row>
    <row r="31" spans="1:14" ht="15.6" x14ac:dyDescent="0.3">
      <c r="A31" s="20"/>
      <c r="B31" s="12" t="s">
        <v>10</v>
      </c>
      <c r="C31" s="29" t="s">
        <v>51</v>
      </c>
      <c r="D31" s="29" t="s">
        <v>52</v>
      </c>
      <c r="E31" s="29" t="s">
        <v>53</v>
      </c>
      <c r="F31" s="14">
        <v>6</v>
      </c>
      <c r="G31" s="14">
        <v>2</v>
      </c>
      <c r="H31" s="14">
        <v>2</v>
      </c>
      <c r="I31" s="15">
        <f t="shared" si="2"/>
        <v>3</v>
      </c>
      <c r="J31" s="181" t="s">
        <v>256</v>
      </c>
      <c r="K31" s="182"/>
      <c r="L31" s="182"/>
      <c r="M31" s="182"/>
      <c r="N31" s="182"/>
    </row>
    <row r="32" spans="1:14" ht="15.6" x14ac:dyDescent="0.3">
      <c r="A32" s="11"/>
      <c r="B32" s="12" t="s">
        <v>54</v>
      </c>
      <c r="C32" s="13" t="s">
        <v>55</v>
      </c>
      <c r="D32" s="13" t="s">
        <v>56</v>
      </c>
      <c r="E32" s="13" t="s">
        <v>57</v>
      </c>
      <c r="F32" s="14">
        <v>2</v>
      </c>
      <c r="G32" s="14">
        <v>2</v>
      </c>
      <c r="H32" s="14">
        <v>0</v>
      </c>
      <c r="I32" s="15">
        <f t="shared" si="2"/>
        <v>2</v>
      </c>
      <c r="J32" s="181" t="s">
        <v>257</v>
      </c>
      <c r="K32" s="182"/>
      <c r="L32" s="182"/>
      <c r="M32" s="182"/>
      <c r="N32" s="182"/>
    </row>
    <row r="33" spans="1:14" ht="15.6" x14ac:dyDescent="0.3">
      <c r="A33" s="11" t="s">
        <v>11</v>
      </c>
      <c r="B33" s="12" t="s">
        <v>10</v>
      </c>
      <c r="C33" s="13" t="s">
        <v>58</v>
      </c>
      <c r="D33" s="13" t="s">
        <v>59</v>
      </c>
      <c r="E33" s="13" t="s">
        <v>60</v>
      </c>
      <c r="F33" s="14">
        <v>6</v>
      </c>
      <c r="G33" s="14">
        <v>2</v>
      </c>
      <c r="H33" s="14">
        <v>2</v>
      </c>
      <c r="I33" s="15">
        <f t="shared" si="2"/>
        <v>3</v>
      </c>
      <c r="J33" s="181" t="s">
        <v>258</v>
      </c>
      <c r="K33" s="182"/>
      <c r="L33" s="182"/>
      <c r="M33" s="182"/>
      <c r="N33" s="182"/>
    </row>
    <row r="34" spans="1:14" ht="31.2" x14ac:dyDescent="0.3">
      <c r="A34" s="11"/>
      <c r="B34" s="12" t="s">
        <v>54</v>
      </c>
      <c r="C34" s="13" t="s">
        <v>61</v>
      </c>
      <c r="D34" s="13" t="s">
        <v>62</v>
      </c>
      <c r="E34" s="13" t="s">
        <v>63</v>
      </c>
      <c r="F34" s="14">
        <v>2</v>
      </c>
      <c r="G34" s="14">
        <v>2</v>
      </c>
      <c r="H34" s="14">
        <v>0</v>
      </c>
      <c r="I34" s="15">
        <f t="shared" si="2"/>
        <v>2</v>
      </c>
      <c r="J34" s="181" t="s">
        <v>259</v>
      </c>
      <c r="K34" s="182"/>
      <c r="L34" s="182"/>
      <c r="M34" s="182"/>
      <c r="N34" s="182"/>
    </row>
    <row r="35" spans="1:14" ht="16.2" thickBot="1" x14ac:dyDescent="0.35">
      <c r="A35" s="202"/>
      <c r="B35" s="203"/>
      <c r="C35" s="203"/>
      <c r="D35" s="203"/>
      <c r="E35" s="204"/>
      <c r="F35" s="16">
        <f>SUM(F29:F34)</f>
        <v>30</v>
      </c>
      <c r="G35" s="16">
        <f>SUM(G29:G34)</f>
        <v>14</v>
      </c>
      <c r="H35" s="16">
        <f>SUM(H29:H34)</f>
        <v>8</v>
      </c>
      <c r="I35" s="17">
        <f>SUM(I29:I34)</f>
        <v>18</v>
      </c>
    </row>
    <row r="36" spans="1:14" ht="16.2" thickBot="1" x14ac:dyDescent="0.35">
      <c r="A36" s="205" t="s">
        <v>27</v>
      </c>
      <c r="B36" s="206"/>
      <c r="C36" s="206"/>
      <c r="D36" s="206"/>
      <c r="E36" s="207"/>
      <c r="F36" s="18"/>
      <c r="G36" s="208">
        <f>G35+H35</f>
        <v>22</v>
      </c>
      <c r="H36" s="209"/>
      <c r="I36" s="19"/>
    </row>
    <row r="37" spans="1:14" ht="16.2" thickBot="1" x14ac:dyDescent="0.35">
      <c r="A37" s="184"/>
      <c r="B37" s="184"/>
      <c r="C37" s="184"/>
      <c r="D37" s="184"/>
      <c r="E37" s="184"/>
      <c r="F37" s="184"/>
      <c r="G37" s="184"/>
      <c r="H37" s="184"/>
      <c r="I37" s="1"/>
    </row>
    <row r="38" spans="1:14" ht="16.2" thickBot="1" x14ac:dyDescent="0.35">
      <c r="A38" s="193" t="s">
        <v>64</v>
      </c>
      <c r="B38" s="194"/>
      <c r="C38" s="194"/>
      <c r="D38" s="194"/>
      <c r="E38" s="194"/>
      <c r="F38" s="194"/>
      <c r="G38" s="194"/>
      <c r="H38" s="194"/>
      <c r="I38" s="195"/>
    </row>
    <row r="39" spans="1:14" ht="16.2" thickBot="1" x14ac:dyDescent="0.35">
      <c r="A39" s="198"/>
      <c r="B39" s="199"/>
      <c r="C39" s="200"/>
      <c r="D39" s="200"/>
      <c r="E39" s="200"/>
      <c r="F39" s="200"/>
      <c r="G39" s="200"/>
      <c r="H39" s="200"/>
      <c r="I39" s="201"/>
    </row>
    <row r="40" spans="1:14" ht="16.2" thickBot="1" x14ac:dyDescent="0.35">
      <c r="A40" s="2" t="s">
        <v>1</v>
      </c>
      <c r="B40" s="3" t="s">
        <v>2</v>
      </c>
      <c r="C40" s="3" t="s">
        <v>3</v>
      </c>
      <c r="D40" s="3" t="s">
        <v>4</v>
      </c>
      <c r="E40" s="3" t="s">
        <v>5</v>
      </c>
      <c r="F40" s="4" t="s">
        <v>6</v>
      </c>
      <c r="G40" s="4" t="s">
        <v>7</v>
      </c>
      <c r="H40" s="4" t="s">
        <v>8</v>
      </c>
      <c r="I40" s="5" t="s">
        <v>9</v>
      </c>
    </row>
    <row r="41" spans="1:14" ht="15.6" x14ac:dyDescent="0.3">
      <c r="A41" s="6" t="s">
        <v>58</v>
      </c>
      <c r="B41" s="7" t="s">
        <v>10</v>
      </c>
      <c r="C41" s="8" t="s">
        <v>65</v>
      </c>
      <c r="D41" s="8" t="s">
        <v>66</v>
      </c>
      <c r="E41" s="8" t="s">
        <v>67</v>
      </c>
      <c r="F41" s="9">
        <v>7</v>
      </c>
      <c r="G41" s="9">
        <v>3</v>
      </c>
      <c r="H41" s="9">
        <v>2</v>
      </c>
      <c r="I41" s="10">
        <f>G41+(H41/2)</f>
        <v>4</v>
      </c>
      <c r="J41" s="181" t="s">
        <v>260</v>
      </c>
      <c r="K41" s="182"/>
      <c r="L41" s="182"/>
      <c r="M41" s="182"/>
      <c r="N41" s="182"/>
    </row>
    <row r="42" spans="1:14" ht="15.6" x14ac:dyDescent="0.3">
      <c r="A42" s="11"/>
      <c r="B42" s="12" t="s">
        <v>10</v>
      </c>
      <c r="C42" s="13" t="s">
        <v>68</v>
      </c>
      <c r="D42" s="13" t="s">
        <v>69</v>
      </c>
      <c r="E42" s="13" t="s">
        <v>70</v>
      </c>
      <c r="F42" s="14">
        <v>7</v>
      </c>
      <c r="G42" s="14">
        <v>3</v>
      </c>
      <c r="H42" s="14">
        <v>2</v>
      </c>
      <c r="I42" s="15">
        <f t="shared" ref="I42:I46" si="3">G42+(H42/2)</f>
        <v>4</v>
      </c>
      <c r="J42" s="181" t="s">
        <v>261</v>
      </c>
      <c r="K42" s="182"/>
      <c r="L42" s="182"/>
      <c r="M42" s="182"/>
      <c r="N42" s="182"/>
    </row>
    <row r="43" spans="1:14" ht="15.6" x14ac:dyDescent="0.3">
      <c r="A43" s="20" t="s">
        <v>48</v>
      </c>
      <c r="B43" s="12" t="s">
        <v>10</v>
      </c>
      <c r="C43" s="13" t="s">
        <v>71</v>
      </c>
      <c r="D43" s="13" t="s">
        <v>72</v>
      </c>
      <c r="E43" s="13" t="s">
        <v>73</v>
      </c>
      <c r="F43" s="14">
        <v>7</v>
      </c>
      <c r="G43" s="14">
        <v>3</v>
      </c>
      <c r="H43" s="14">
        <v>2</v>
      </c>
      <c r="I43" s="15">
        <f t="shared" si="3"/>
        <v>4</v>
      </c>
      <c r="J43" s="181" t="s">
        <v>262</v>
      </c>
      <c r="K43" s="182"/>
      <c r="L43" s="182"/>
      <c r="M43" s="182"/>
      <c r="N43" s="182"/>
    </row>
    <row r="44" spans="1:14" ht="15.6" x14ac:dyDescent="0.3">
      <c r="A44" s="11"/>
      <c r="B44" s="12" t="s">
        <v>10</v>
      </c>
      <c r="C44" s="13" t="s">
        <v>74</v>
      </c>
      <c r="D44" s="13" t="s">
        <v>75</v>
      </c>
      <c r="E44" s="13" t="s">
        <v>76</v>
      </c>
      <c r="F44" s="14">
        <v>5</v>
      </c>
      <c r="G44" s="14">
        <v>3</v>
      </c>
      <c r="H44" s="14">
        <v>0</v>
      </c>
      <c r="I44" s="15">
        <f t="shared" si="3"/>
        <v>3</v>
      </c>
      <c r="J44" s="181" t="s">
        <v>263</v>
      </c>
      <c r="K44" s="182"/>
      <c r="L44" s="182"/>
      <c r="M44" s="182"/>
      <c r="N44" s="182"/>
    </row>
    <row r="45" spans="1:14" ht="31.2" x14ac:dyDescent="0.3">
      <c r="A45" s="11"/>
      <c r="B45" s="12" t="s">
        <v>54</v>
      </c>
      <c r="C45" s="13" t="s">
        <v>77</v>
      </c>
      <c r="D45" s="13" t="s">
        <v>78</v>
      </c>
      <c r="E45" s="13" t="s">
        <v>79</v>
      </c>
      <c r="F45" s="14">
        <v>2</v>
      </c>
      <c r="G45" s="14">
        <v>2</v>
      </c>
      <c r="H45" s="14">
        <v>0</v>
      </c>
      <c r="I45" s="15">
        <f t="shared" si="3"/>
        <v>2</v>
      </c>
      <c r="J45" s="181" t="s">
        <v>264</v>
      </c>
      <c r="K45" s="182"/>
      <c r="L45" s="182"/>
      <c r="M45" s="182"/>
      <c r="N45" s="182"/>
    </row>
    <row r="46" spans="1:14" ht="15.6" x14ac:dyDescent="0.3">
      <c r="A46" s="11"/>
      <c r="B46" s="12" t="s">
        <v>54</v>
      </c>
      <c r="C46" s="13" t="s">
        <v>80</v>
      </c>
      <c r="D46" s="13" t="s">
        <v>81</v>
      </c>
      <c r="E46" s="13" t="s">
        <v>82</v>
      </c>
      <c r="F46" s="14">
        <v>2</v>
      </c>
      <c r="G46" s="14">
        <v>2</v>
      </c>
      <c r="H46" s="14">
        <v>0</v>
      </c>
      <c r="I46" s="15">
        <f t="shared" si="3"/>
        <v>2</v>
      </c>
      <c r="J46" s="181" t="s">
        <v>257</v>
      </c>
      <c r="K46" s="182"/>
      <c r="L46" s="182"/>
      <c r="M46" s="182"/>
      <c r="N46" s="182"/>
    </row>
    <row r="47" spans="1:14" ht="16.2" thickBot="1" x14ac:dyDescent="0.35">
      <c r="A47" s="202"/>
      <c r="B47" s="203"/>
      <c r="C47" s="203"/>
      <c r="D47" s="203"/>
      <c r="E47" s="204"/>
      <c r="F47" s="16">
        <f>SUM(F41:F46)</f>
        <v>30</v>
      </c>
      <c r="G47" s="16">
        <f>SUM(G41:G46)</f>
        <v>16</v>
      </c>
      <c r="H47" s="16">
        <f>SUM(H41:H46)</f>
        <v>6</v>
      </c>
      <c r="I47" s="17">
        <f>SUM(I41:I46)</f>
        <v>19</v>
      </c>
    </row>
    <row r="48" spans="1:14" ht="16.2" thickBot="1" x14ac:dyDescent="0.35">
      <c r="A48" s="205" t="s">
        <v>27</v>
      </c>
      <c r="B48" s="206"/>
      <c r="C48" s="206"/>
      <c r="D48" s="206"/>
      <c r="E48" s="207"/>
      <c r="F48" s="18"/>
      <c r="G48" s="208">
        <f>G47+H47</f>
        <v>22</v>
      </c>
      <c r="H48" s="209"/>
      <c r="I48" s="19"/>
    </row>
    <row r="49" spans="1:20" ht="16.2" thickBot="1" x14ac:dyDescent="0.35">
      <c r="A49" s="184"/>
      <c r="B49" s="184"/>
      <c r="C49" s="184"/>
      <c r="D49" s="184"/>
      <c r="E49" s="184"/>
      <c r="F49" s="184"/>
      <c r="G49" s="184"/>
      <c r="H49" s="184"/>
      <c r="I49" s="1"/>
    </row>
    <row r="50" spans="1:20" ht="16.2" thickBot="1" x14ac:dyDescent="0.35">
      <c r="A50" s="193" t="s">
        <v>83</v>
      </c>
      <c r="B50" s="194"/>
      <c r="C50" s="194"/>
      <c r="D50" s="194"/>
      <c r="E50" s="194"/>
      <c r="F50" s="194"/>
      <c r="G50" s="194"/>
      <c r="H50" s="194"/>
      <c r="I50" s="195"/>
    </row>
    <row r="51" spans="1:20" ht="16.2" thickBot="1" x14ac:dyDescent="0.35">
      <c r="A51" s="198"/>
      <c r="B51" s="199"/>
      <c r="C51" s="200"/>
      <c r="D51" s="200"/>
      <c r="E51" s="200"/>
      <c r="F51" s="200"/>
      <c r="G51" s="200"/>
      <c r="H51" s="200"/>
      <c r="I51" s="201"/>
    </row>
    <row r="52" spans="1:20" ht="16.2" thickBot="1" x14ac:dyDescent="0.35">
      <c r="A52" s="2" t="s">
        <v>1</v>
      </c>
      <c r="B52" s="3" t="s">
        <v>2</v>
      </c>
      <c r="C52" s="3" t="s">
        <v>3</v>
      </c>
      <c r="D52" s="3" t="s">
        <v>4</v>
      </c>
      <c r="E52" s="3" t="s">
        <v>5</v>
      </c>
      <c r="F52" s="4" t="s">
        <v>6</v>
      </c>
      <c r="G52" s="4" t="s">
        <v>7</v>
      </c>
      <c r="H52" s="4" t="s">
        <v>8</v>
      </c>
      <c r="I52" s="5" t="s">
        <v>9</v>
      </c>
    </row>
    <row r="53" spans="1:20" ht="15.6" x14ac:dyDescent="0.3">
      <c r="A53" s="6" t="s">
        <v>29</v>
      </c>
      <c r="B53" s="7" t="s">
        <v>10</v>
      </c>
      <c r="C53" s="8" t="s">
        <v>84</v>
      </c>
      <c r="D53" s="8" t="s">
        <v>85</v>
      </c>
      <c r="E53" s="8" t="s">
        <v>305</v>
      </c>
      <c r="F53" s="9">
        <v>7</v>
      </c>
      <c r="G53" s="9">
        <v>3</v>
      </c>
      <c r="H53" s="9">
        <v>2</v>
      </c>
      <c r="I53" s="10">
        <f>G53+(H53/2)</f>
        <v>4</v>
      </c>
      <c r="J53" s="181" t="s">
        <v>265</v>
      </c>
      <c r="K53" s="182"/>
      <c r="L53" s="182"/>
      <c r="M53" s="182"/>
      <c r="N53" s="182"/>
    </row>
    <row r="54" spans="1:20" ht="15.6" x14ac:dyDescent="0.3">
      <c r="A54" s="11" t="s">
        <v>45</v>
      </c>
      <c r="B54" s="12" t="s">
        <v>10</v>
      </c>
      <c r="C54" s="13" t="s">
        <v>86</v>
      </c>
      <c r="D54" s="13" t="s">
        <v>87</v>
      </c>
      <c r="E54" s="13" t="s">
        <v>88</v>
      </c>
      <c r="F54" s="14">
        <v>7</v>
      </c>
      <c r="G54" s="14">
        <v>3</v>
      </c>
      <c r="H54" s="14">
        <v>2</v>
      </c>
      <c r="I54" s="15">
        <f t="shared" ref="I54:I58" si="4">G54+(H54/2)</f>
        <v>4</v>
      </c>
      <c r="J54" s="181" t="s">
        <v>266</v>
      </c>
      <c r="K54" s="182"/>
      <c r="L54" s="182"/>
      <c r="M54" s="182"/>
      <c r="N54" s="182"/>
    </row>
    <row r="55" spans="1:20" ht="31.2" customHeight="1" x14ac:dyDescent="0.3">
      <c r="A55" s="11" t="s">
        <v>236</v>
      </c>
      <c r="B55" s="12" t="s">
        <v>10</v>
      </c>
      <c r="C55" s="13" t="s">
        <v>89</v>
      </c>
      <c r="D55" s="13" t="s">
        <v>90</v>
      </c>
      <c r="E55" s="13" t="s">
        <v>91</v>
      </c>
      <c r="F55" s="14">
        <v>7</v>
      </c>
      <c r="G55" s="14">
        <v>3</v>
      </c>
      <c r="H55" s="14">
        <v>2</v>
      </c>
      <c r="I55" s="15">
        <f t="shared" si="4"/>
        <v>4</v>
      </c>
      <c r="J55" s="181" t="s">
        <v>267</v>
      </c>
      <c r="K55" s="182"/>
      <c r="L55" s="182"/>
      <c r="M55" s="182"/>
      <c r="N55" s="182"/>
    </row>
    <row r="56" spans="1:20" ht="30.6" customHeight="1" x14ac:dyDescent="0.3">
      <c r="A56" s="11"/>
      <c r="B56" s="12" t="s">
        <v>10</v>
      </c>
      <c r="C56" s="13" t="s">
        <v>92</v>
      </c>
      <c r="D56" s="13" t="s">
        <v>93</v>
      </c>
      <c r="E56" s="13" t="s">
        <v>94</v>
      </c>
      <c r="F56" s="14">
        <v>5</v>
      </c>
      <c r="G56" s="14">
        <v>3</v>
      </c>
      <c r="H56" s="14">
        <v>0</v>
      </c>
      <c r="I56" s="15">
        <f t="shared" si="4"/>
        <v>3</v>
      </c>
      <c r="J56" s="183" t="s">
        <v>268</v>
      </c>
      <c r="K56" s="182"/>
      <c r="L56" s="182"/>
      <c r="M56" s="182"/>
      <c r="N56" s="182"/>
    </row>
    <row r="57" spans="1:20" ht="94.2" customHeight="1" x14ac:dyDescent="0.3">
      <c r="A57" s="11"/>
      <c r="B57" s="12" t="s">
        <v>95</v>
      </c>
      <c r="C57" s="13" t="s">
        <v>96</v>
      </c>
      <c r="D57" s="13" t="s">
        <v>97</v>
      </c>
      <c r="E57" s="13" t="s">
        <v>98</v>
      </c>
      <c r="F57" s="14">
        <v>2</v>
      </c>
      <c r="G57" s="14">
        <v>2</v>
      </c>
      <c r="H57" s="14">
        <v>0</v>
      </c>
      <c r="I57" s="15">
        <f t="shared" si="4"/>
        <v>2</v>
      </c>
      <c r="J57" s="181" t="s">
        <v>269</v>
      </c>
      <c r="K57" s="182"/>
      <c r="L57" s="182"/>
      <c r="M57" s="182"/>
      <c r="N57" s="182"/>
      <c r="O57" s="180" t="s">
        <v>356</v>
      </c>
      <c r="P57" s="180"/>
      <c r="Q57" s="180"/>
      <c r="R57" s="180" t="s">
        <v>308</v>
      </c>
      <c r="S57" s="180"/>
      <c r="T57" s="180"/>
    </row>
    <row r="58" spans="1:20" ht="81" customHeight="1" x14ac:dyDescent="0.3">
      <c r="A58" s="11"/>
      <c r="B58" s="12" t="s">
        <v>95</v>
      </c>
      <c r="C58" s="13" t="s">
        <v>99</v>
      </c>
      <c r="D58" s="13" t="s">
        <v>100</v>
      </c>
      <c r="E58" s="13" t="s">
        <v>101</v>
      </c>
      <c r="F58" s="14">
        <v>2</v>
      </c>
      <c r="G58" s="14">
        <v>2</v>
      </c>
      <c r="H58" s="14">
        <v>0</v>
      </c>
      <c r="I58" s="15">
        <f t="shared" si="4"/>
        <v>2</v>
      </c>
      <c r="J58" s="181" t="s">
        <v>270</v>
      </c>
      <c r="K58" s="182"/>
      <c r="L58" s="182"/>
      <c r="M58" s="182"/>
      <c r="N58" s="182"/>
      <c r="O58" s="180" t="s">
        <v>363</v>
      </c>
      <c r="P58" s="180"/>
      <c r="Q58" s="180"/>
      <c r="R58" s="180" t="s">
        <v>364</v>
      </c>
      <c r="S58" s="180"/>
      <c r="T58" s="180"/>
    </row>
    <row r="59" spans="1:20" ht="16.2" thickBot="1" x14ac:dyDescent="0.35">
      <c r="A59" s="202"/>
      <c r="B59" s="203"/>
      <c r="C59" s="203"/>
      <c r="D59" s="203"/>
      <c r="E59" s="204"/>
      <c r="F59" s="16">
        <f>SUM(F53:F58)</f>
        <v>30</v>
      </c>
      <c r="G59" s="16">
        <f>SUM(G53:G58)</f>
        <v>16</v>
      </c>
      <c r="H59" s="16">
        <f>SUM(H53:H58)</f>
        <v>6</v>
      </c>
      <c r="I59" s="17">
        <f>SUM(I53:I58)</f>
        <v>19</v>
      </c>
    </row>
    <row r="60" spans="1:20" ht="16.2" thickBot="1" x14ac:dyDescent="0.35">
      <c r="A60" s="205" t="s">
        <v>27</v>
      </c>
      <c r="B60" s="206"/>
      <c r="C60" s="206"/>
      <c r="D60" s="206"/>
      <c r="E60" s="207"/>
      <c r="F60" s="18"/>
      <c r="G60" s="208">
        <f>G59+H59</f>
        <v>22</v>
      </c>
      <c r="H60" s="209"/>
      <c r="I60" s="19"/>
    </row>
    <row r="61" spans="1:20" ht="16.2" thickBot="1" x14ac:dyDescent="0.35">
      <c r="A61" s="184"/>
      <c r="B61" s="184"/>
      <c r="C61" s="184"/>
      <c r="D61" s="184"/>
      <c r="E61" s="184"/>
      <c r="F61" s="184"/>
      <c r="G61" s="184"/>
      <c r="H61" s="184"/>
      <c r="I61" s="1"/>
    </row>
    <row r="62" spans="1:20" ht="16.2" thickBot="1" x14ac:dyDescent="0.35">
      <c r="A62" s="193" t="s">
        <v>102</v>
      </c>
      <c r="B62" s="194"/>
      <c r="C62" s="194"/>
      <c r="D62" s="194"/>
      <c r="E62" s="194"/>
      <c r="F62" s="194"/>
      <c r="G62" s="194"/>
      <c r="H62" s="194"/>
      <c r="I62" s="195"/>
    </row>
    <row r="63" spans="1:20" ht="16.2" thickBot="1" x14ac:dyDescent="0.35">
      <c r="A63" s="198"/>
      <c r="B63" s="199"/>
      <c r="C63" s="200"/>
      <c r="D63" s="200"/>
      <c r="E63" s="200"/>
      <c r="F63" s="200"/>
      <c r="G63" s="200"/>
      <c r="H63" s="200"/>
      <c r="I63" s="201"/>
    </row>
    <row r="64" spans="1:20" ht="16.2" thickBot="1" x14ac:dyDescent="0.35">
      <c r="A64" s="2" t="s">
        <v>1</v>
      </c>
      <c r="B64" s="3" t="s">
        <v>2</v>
      </c>
      <c r="C64" s="3" t="s">
        <v>3</v>
      </c>
      <c r="D64" s="3" t="s">
        <v>4</v>
      </c>
      <c r="E64" s="3" t="s">
        <v>5</v>
      </c>
      <c r="F64" s="4" t="s">
        <v>6</v>
      </c>
      <c r="G64" s="4" t="s">
        <v>7</v>
      </c>
      <c r="H64" s="4" t="s">
        <v>8</v>
      </c>
      <c r="I64" s="5" t="s">
        <v>9</v>
      </c>
    </row>
    <row r="65" spans="1:20" ht="15.6" customHeight="1" x14ac:dyDescent="0.3">
      <c r="A65" s="6" t="s">
        <v>103</v>
      </c>
      <c r="B65" s="7" t="s">
        <v>10</v>
      </c>
      <c r="C65" s="8" t="s">
        <v>104</v>
      </c>
      <c r="D65" s="8" t="s">
        <v>105</v>
      </c>
      <c r="E65" s="8" t="s">
        <v>106</v>
      </c>
      <c r="F65" s="9">
        <v>7</v>
      </c>
      <c r="G65" s="9">
        <v>3</v>
      </c>
      <c r="H65" s="9">
        <v>2</v>
      </c>
      <c r="I65" s="10">
        <f>G65+(H65/2)</f>
        <v>4</v>
      </c>
      <c r="J65" s="181" t="s">
        <v>272</v>
      </c>
      <c r="K65" s="182"/>
      <c r="L65" s="182"/>
      <c r="M65" s="182"/>
      <c r="N65" s="182"/>
    </row>
    <row r="66" spans="1:20" ht="15.6" x14ac:dyDescent="0.3">
      <c r="A66" s="11" t="s">
        <v>45</v>
      </c>
      <c r="B66" s="12" t="s">
        <v>10</v>
      </c>
      <c r="C66" s="21" t="s">
        <v>107</v>
      </c>
      <c r="D66" s="21" t="s">
        <v>108</v>
      </c>
      <c r="E66" s="21" t="s">
        <v>109</v>
      </c>
      <c r="F66" s="14">
        <v>7</v>
      </c>
      <c r="G66" s="14">
        <v>3</v>
      </c>
      <c r="H66" s="14">
        <v>2</v>
      </c>
      <c r="I66" s="15">
        <f t="shared" ref="I66:I69" si="5">G66+(H66/2)</f>
        <v>4</v>
      </c>
      <c r="J66" s="181" t="s">
        <v>273</v>
      </c>
      <c r="K66" s="182"/>
      <c r="L66" s="182"/>
      <c r="M66" s="182"/>
      <c r="N66" s="182"/>
    </row>
    <row r="67" spans="1:20" ht="15.6" x14ac:dyDescent="0.3">
      <c r="A67" s="11" t="s">
        <v>51</v>
      </c>
      <c r="B67" s="12" t="s">
        <v>10</v>
      </c>
      <c r="C67" s="22" t="s">
        <v>110</v>
      </c>
      <c r="D67" s="22" t="s">
        <v>111</v>
      </c>
      <c r="E67" s="23" t="s">
        <v>112</v>
      </c>
      <c r="F67" s="24">
        <v>7</v>
      </c>
      <c r="G67" s="14">
        <v>3</v>
      </c>
      <c r="H67" s="14">
        <v>2</v>
      </c>
      <c r="I67" s="15">
        <f t="shared" si="5"/>
        <v>4</v>
      </c>
      <c r="J67" s="181" t="s">
        <v>274</v>
      </c>
      <c r="K67" s="182"/>
      <c r="L67" s="182"/>
      <c r="M67" s="182"/>
      <c r="N67" s="182"/>
    </row>
    <row r="68" spans="1:20" ht="46.95" customHeight="1" x14ac:dyDescent="0.3">
      <c r="A68" s="30" t="s">
        <v>237</v>
      </c>
      <c r="B68" s="12" t="s">
        <v>10</v>
      </c>
      <c r="C68" s="8" t="s">
        <v>113</v>
      </c>
      <c r="D68" s="8" t="s">
        <v>114</v>
      </c>
      <c r="E68" s="8" t="s">
        <v>115</v>
      </c>
      <c r="F68" s="14">
        <v>7</v>
      </c>
      <c r="G68" s="14">
        <v>3</v>
      </c>
      <c r="H68" s="14">
        <v>2</v>
      </c>
      <c r="I68" s="15">
        <f t="shared" si="5"/>
        <v>4</v>
      </c>
      <c r="J68" s="181" t="s">
        <v>275</v>
      </c>
      <c r="K68" s="182"/>
      <c r="L68" s="182"/>
      <c r="M68" s="182"/>
      <c r="N68" s="182"/>
    </row>
    <row r="69" spans="1:20" ht="80.400000000000006" customHeight="1" x14ac:dyDescent="0.3">
      <c r="A69" s="11"/>
      <c r="B69" s="12" t="s">
        <v>95</v>
      </c>
      <c r="C69" s="13" t="s">
        <v>116</v>
      </c>
      <c r="D69" s="13" t="s">
        <v>117</v>
      </c>
      <c r="E69" s="13" t="s">
        <v>118</v>
      </c>
      <c r="F69" s="14">
        <v>2</v>
      </c>
      <c r="G69" s="14">
        <v>2</v>
      </c>
      <c r="H69" s="14">
        <v>0</v>
      </c>
      <c r="I69" s="15">
        <f t="shared" si="5"/>
        <v>2</v>
      </c>
      <c r="J69" s="181" t="s">
        <v>276</v>
      </c>
      <c r="K69" s="182"/>
      <c r="L69" s="182"/>
      <c r="M69" s="182"/>
      <c r="N69" s="182"/>
      <c r="O69" s="180" t="s">
        <v>357</v>
      </c>
      <c r="P69" s="180"/>
      <c r="Q69" s="180"/>
      <c r="R69" s="180" t="s">
        <v>309</v>
      </c>
      <c r="S69" s="180"/>
      <c r="T69" s="180"/>
    </row>
    <row r="70" spans="1:20" ht="16.2" thickBot="1" x14ac:dyDescent="0.35">
      <c r="A70" s="202"/>
      <c r="B70" s="203"/>
      <c r="C70" s="203"/>
      <c r="D70" s="203"/>
      <c r="E70" s="204"/>
      <c r="F70" s="16">
        <f>SUM(F65:F69)</f>
        <v>30</v>
      </c>
      <c r="G70" s="16">
        <f>SUM(G65:G69)</f>
        <v>14</v>
      </c>
      <c r="H70" s="16">
        <f>SUM(H65:H69)</f>
        <v>8</v>
      </c>
      <c r="I70" s="17">
        <f>SUM(I65:I69)</f>
        <v>18</v>
      </c>
    </row>
    <row r="71" spans="1:20" ht="16.2" thickBot="1" x14ac:dyDescent="0.35">
      <c r="A71" s="205" t="s">
        <v>27</v>
      </c>
      <c r="B71" s="206"/>
      <c r="C71" s="206"/>
      <c r="D71" s="206"/>
      <c r="E71" s="207"/>
      <c r="F71" s="18"/>
      <c r="G71" s="208">
        <f>G70+H70</f>
        <v>22</v>
      </c>
      <c r="H71" s="209"/>
      <c r="I71" s="19"/>
    </row>
    <row r="72" spans="1:20" ht="16.2" thickBot="1" x14ac:dyDescent="0.35">
      <c r="A72" s="184"/>
      <c r="B72" s="184"/>
      <c r="C72" s="184"/>
      <c r="D72" s="184"/>
      <c r="E72" s="184"/>
      <c r="F72" s="184"/>
      <c r="G72" s="184"/>
      <c r="H72" s="184"/>
      <c r="I72" s="1"/>
    </row>
    <row r="73" spans="1:20" ht="16.2" thickBot="1" x14ac:dyDescent="0.35">
      <c r="A73" s="193" t="s">
        <v>119</v>
      </c>
      <c r="B73" s="194"/>
      <c r="C73" s="194"/>
      <c r="D73" s="194"/>
      <c r="E73" s="194"/>
      <c r="F73" s="194"/>
      <c r="G73" s="194"/>
      <c r="H73" s="194"/>
      <c r="I73" s="195"/>
    </row>
    <row r="74" spans="1:20" ht="16.2" thickBot="1" x14ac:dyDescent="0.35">
      <c r="A74" s="198"/>
      <c r="B74" s="199"/>
      <c r="C74" s="200"/>
      <c r="D74" s="200"/>
      <c r="E74" s="200"/>
      <c r="F74" s="200"/>
      <c r="G74" s="200"/>
      <c r="H74" s="200"/>
      <c r="I74" s="201"/>
    </row>
    <row r="75" spans="1:20" ht="16.2" thickBot="1" x14ac:dyDescent="0.35">
      <c r="A75" s="2" t="s">
        <v>1</v>
      </c>
      <c r="B75" s="3" t="s">
        <v>2</v>
      </c>
      <c r="C75" s="3" t="s">
        <v>3</v>
      </c>
      <c r="D75" s="3" t="s">
        <v>4</v>
      </c>
      <c r="E75" s="3" t="s">
        <v>5</v>
      </c>
      <c r="F75" s="4" t="s">
        <v>6</v>
      </c>
      <c r="G75" s="4" t="s">
        <v>7</v>
      </c>
      <c r="H75" s="4" t="s">
        <v>8</v>
      </c>
      <c r="I75" s="5" t="s">
        <v>9</v>
      </c>
    </row>
    <row r="76" spans="1:20" ht="120" customHeight="1" x14ac:dyDescent="0.3">
      <c r="A76" s="30" t="s">
        <v>238</v>
      </c>
      <c r="B76" s="7" t="s">
        <v>10</v>
      </c>
      <c r="C76" s="8" t="s">
        <v>120</v>
      </c>
      <c r="D76" s="8" t="s">
        <v>121</v>
      </c>
      <c r="E76" s="8" t="s">
        <v>122</v>
      </c>
      <c r="F76" s="9">
        <v>8</v>
      </c>
      <c r="G76" s="9">
        <v>1</v>
      </c>
      <c r="H76" s="9">
        <v>4</v>
      </c>
      <c r="I76" s="10">
        <f>G76+(H76/2)</f>
        <v>3</v>
      </c>
      <c r="J76" s="181" t="s">
        <v>277</v>
      </c>
      <c r="K76" s="182"/>
      <c r="L76" s="182"/>
      <c r="M76" s="182"/>
      <c r="N76" s="182"/>
      <c r="O76" s="180" t="s">
        <v>281</v>
      </c>
      <c r="P76" s="180"/>
      <c r="Q76" s="180"/>
      <c r="R76" s="180" t="s">
        <v>310</v>
      </c>
      <c r="S76" s="180"/>
      <c r="T76" s="180"/>
    </row>
    <row r="77" spans="1:20" ht="211.95" customHeight="1" x14ac:dyDescent="0.3">
      <c r="A77" s="11"/>
      <c r="B77" s="12" t="s">
        <v>10</v>
      </c>
      <c r="C77" s="13" t="s">
        <v>123</v>
      </c>
      <c r="D77" s="13" t="s">
        <v>124</v>
      </c>
      <c r="E77" s="13" t="s">
        <v>125</v>
      </c>
      <c r="F77" s="14">
        <v>2</v>
      </c>
      <c r="G77" s="14">
        <v>0</v>
      </c>
      <c r="H77" s="14">
        <v>2</v>
      </c>
      <c r="I77" s="15">
        <f>G77+(H77/2)</f>
        <v>1</v>
      </c>
      <c r="J77" s="181" t="s">
        <v>278</v>
      </c>
      <c r="K77" s="182"/>
      <c r="L77" s="182"/>
      <c r="M77" s="182"/>
      <c r="N77" s="182"/>
      <c r="O77" s="180" t="s">
        <v>351</v>
      </c>
      <c r="P77" s="180"/>
      <c r="Q77" s="180"/>
      <c r="R77" s="180" t="s">
        <v>307</v>
      </c>
      <c r="S77" s="180"/>
      <c r="T77" s="180"/>
    </row>
    <row r="78" spans="1:20" ht="15.6" x14ac:dyDescent="0.3">
      <c r="A78" s="11"/>
      <c r="B78" s="12" t="s">
        <v>126</v>
      </c>
      <c r="C78" s="13"/>
      <c r="D78" s="13" t="s">
        <v>127</v>
      </c>
      <c r="E78" s="13" t="s">
        <v>128</v>
      </c>
      <c r="F78" s="14">
        <v>6</v>
      </c>
      <c r="G78" s="14">
        <v>3</v>
      </c>
      <c r="H78" s="14">
        <v>0</v>
      </c>
      <c r="I78" s="15">
        <v>3</v>
      </c>
      <c r="J78" s="181"/>
      <c r="K78" s="182"/>
      <c r="L78" s="182"/>
      <c r="M78" s="182"/>
      <c r="N78" s="182"/>
    </row>
    <row r="79" spans="1:20" ht="17.399999999999999" customHeight="1" x14ac:dyDescent="0.3">
      <c r="A79" s="11"/>
      <c r="B79" s="12" t="s">
        <v>41</v>
      </c>
      <c r="C79" s="13"/>
      <c r="D79" s="13" t="s">
        <v>42</v>
      </c>
      <c r="E79" s="13" t="s">
        <v>43</v>
      </c>
      <c r="F79" s="14">
        <v>5</v>
      </c>
      <c r="G79" s="14">
        <v>3</v>
      </c>
      <c r="H79" s="14">
        <v>0</v>
      </c>
      <c r="I79" s="15">
        <v>3</v>
      </c>
      <c r="J79" s="181"/>
      <c r="K79" s="182"/>
      <c r="L79" s="182"/>
      <c r="M79" s="182"/>
      <c r="N79" s="182"/>
    </row>
    <row r="80" spans="1:20" ht="15.6" x14ac:dyDescent="0.3">
      <c r="A80" s="11" t="s">
        <v>96</v>
      </c>
      <c r="B80" s="12" t="s">
        <v>10</v>
      </c>
      <c r="C80" s="13" t="s">
        <v>129</v>
      </c>
      <c r="D80" s="13" t="s">
        <v>130</v>
      </c>
      <c r="E80" s="13" t="s">
        <v>131</v>
      </c>
      <c r="F80" s="14">
        <v>8</v>
      </c>
      <c r="G80" s="14">
        <v>0</v>
      </c>
      <c r="H80" s="14">
        <v>0</v>
      </c>
      <c r="I80" s="15">
        <f t="shared" ref="I80:I81" si="6">G80+(H80/2)</f>
        <v>0</v>
      </c>
      <c r="J80" s="181" t="s">
        <v>280</v>
      </c>
      <c r="K80" s="182"/>
      <c r="L80" s="182"/>
      <c r="M80" s="182"/>
      <c r="N80" s="182"/>
    </row>
    <row r="81" spans="1:14" ht="15.6" x14ac:dyDescent="0.3">
      <c r="A81" s="11"/>
      <c r="B81" s="12" t="s">
        <v>95</v>
      </c>
      <c r="C81" s="13" t="s">
        <v>132</v>
      </c>
      <c r="D81" s="13" t="s">
        <v>133</v>
      </c>
      <c r="E81" s="13" t="s">
        <v>134</v>
      </c>
      <c r="F81" s="14">
        <v>1</v>
      </c>
      <c r="G81" s="14">
        <v>0</v>
      </c>
      <c r="H81" s="14">
        <v>2</v>
      </c>
      <c r="I81" s="15">
        <f t="shared" si="6"/>
        <v>1</v>
      </c>
      <c r="J81" s="181" t="s">
        <v>279</v>
      </c>
      <c r="K81" s="182"/>
      <c r="L81" s="182"/>
      <c r="M81" s="182"/>
      <c r="N81" s="182"/>
    </row>
    <row r="82" spans="1:14" ht="16.2" thickBot="1" x14ac:dyDescent="0.35">
      <c r="A82" s="202"/>
      <c r="B82" s="203"/>
      <c r="C82" s="203"/>
      <c r="D82" s="203"/>
      <c r="E82" s="204"/>
      <c r="F82" s="16">
        <f>SUM(F76:F81)</f>
        <v>30</v>
      </c>
      <c r="G82" s="16">
        <f>SUM(G76:G81)</f>
        <v>7</v>
      </c>
      <c r="H82" s="16">
        <f>SUM(H76:H81)</f>
        <v>8</v>
      </c>
      <c r="I82" s="17">
        <f>SUM(I76:I81)</f>
        <v>11</v>
      </c>
    </row>
    <row r="83" spans="1:14" ht="16.2" thickBot="1" x14ac:dyDescent="0.35">
      <c r="A83" s="205" t="s">
        <v>27</v>
      </c>
      <c r="B83" s="206"/>
      <c r="C83" s="206"/>
      <c r="D83" s="206"/>
      <c r="E83" s="207"/>
      <c r="F83" s="18"/>
      <c r="G83" s="208">
        <f>G82+H82</f>
        <v>15</v>
      </c>
      <c r="H83" s="209"/>
      <c r="I83" s="19"/>
    </row>
    <row r="84" spans="1:14" ht="16.2" thickBot="1" x14ac:dyDescent="0.35">
      <c r="A84" s="184"/>
      <c r="B84" s="184"/>
      <c r="C84" s="184"/>
      <c r="D84" s="184"/>
      <c r="E84" s="184"/>
      <c r="F84" s="184"/>
      <c r="G84" s="184"/>
      <c r="H84" s="184"/>
      <c r="I84" s="1"/>
    </row>
    <row r="85" spans="1:14" ht="16.2" thickBot="1" x14ac:dyDescent="0.35">
      <c r="A85" s="193" t="s">
        <v>135</v>
      </c>
      <c r="B85" s="194"/>
      <c r="C85" s="194"/>
      <c r="D85" s="194"/>
      <c r="E85" s="194"/>
      <c r="F85" s="194"/>
      <c r="G85" s="194"/>
      <c r="H85" s="194"/>
      <c r="I85" s="195"/>
    </row>
    <row r="86" spans="1:14" ht="16.2" thickBot="1" x14ac:dyDescent="0.35">
      <c r="A86" s="198"/>
      <c r="B86" s="199"/>
      <c r="C86" s="200"/>
      <c r="D86" s="200"/>
      <c r="E86" s="200"/>
      <c r="F86" s="200"/>
      <c r="G86" s="200"/>
      <c r="H86" s="200"/>
      <c r="I86" s="201"/>
    </row>
    <row r="87" spans="1:14" ht="16.2" thickBot="1" x14ac:dyDescent="0.35">
      <c r="A87" s="2" t="s">
        <v>1</v>
      </c>
      <c r="B87" s="3" t="s">
        <v>2</v>
      </c>
      <c r="C87" s="3" t="s">
        <v>3</v>
      </c>
      <c r="D87" s="3" t="s">
        <v>4</v>
      </c>
      <c r="E87" s="3" t="s">
        <v>5</v>
      </c>
      <c r="F87" s="4" t="s">
        <v>6</v>
      </c>
      <c r="G87" s="4" t="s">
        <v>7</v>
      </c>
      <c r="H87" s="4" t="s">
        <v>8</v>
      </c>
      <c r="I87" s="5" t="s">
        <v>9</v>
      </c>
    </row>
    <row r="88" spans="1:14" ht="15.6" x14ac:dyDescent="0.3">
      <c r="A88" s="6" t="s">
        <v>120</v>
      </c>
      <c r="B88" s="7" t="s">
        <v>10</v>
      </c>
      <c r="C88" s="8" t="s">
        <v>136</v>
      </c>
      <c r="D88" s="8" t="s">
        <v>137</v>
      </c>
      <c r="E88" s="8" t="s">
        <v>138</v>
      </c>
      <c r="F88" s="9">
        <v>8</v>
      </c>
      <c r="G88" s="9">
        <v>0</v>
      </c>
      <c r="H88" s="9">
        <v>6</v>
      </c>
      <c r="I88" s="10">
        <f>G88+(H88/2)</f>
        <v>3</v>
      </c>
      <c r="J88" s="181" t="s">
        <v>282</v>
      </c>
      <c r="K88" s="182"/>
      <c r="L88" s="182"/>
      <c r="M88" s="182"/>
      <c r="N88" s="182"/>
    </row>
    <row r="89" spans="1:14" ht="15.6" x14ac:dyDescent="0.3">
      <c r="A89" s="11"/>
      <c r="B89" s="12" t="s">
        <v>126</v>
      </c>
      <c r="C89" s="13"/>
      <c r="D89" s="13" t="s">
        <v>127</v>
      </c>
      <c r="E89" s="13" t="s">
        <v>128</v>
      </c>
      <c r="F89" s="14">
        <v>6</v>
      </c>
      <c r="G89" s="14">
        <v>3</v>
      </c>
      <c r="H89" s="14">
        <v>0</v>
      </c>
      <c r="I89" s="15">
        <v>3</v>
      </c>
    </row>
    <row r="90" spans="1:14" ht="15.6" x14ac:dyDescent="0.3">
      <c r="A90" s="11"/>
      <c r="B90" s="12" t="s">
        <v>126</v>
      </c>
      <c r="C90" s="13"/>
      <c r="D90" s="13" t="s">
        <v>127</v>
      </c>
      <c r="E90" s="13" t="s">
        <v>128</v>
      </c>
      <c r="F90" s="14">
        <v>6</v>
      </c>
      <c r="G90" s="14">
        <v>3</v>
      </c>
      <c r="H90" s="14">
        <v>0</v>
      </c>
      <c r="I90" s="15">
        <v>3</v>
      </c>
    </row>
    <row r="91" spans="1:14" ht="15.6" x14ac:dyDescent="0.3">
      <c r="A91" s="11"/>
      <c r="B91" s="12" t="s">
        <v>126</v>
      </c>
      <c r="C91" s="13"/>
      <c r="D91" s="13" t="s">
        <v>127</v>
      </c>
      <c r="E91" s="13" t="s">
        <v>128</v>
      </c>
      <c r="F91" s="14">
        <v>6</v>
      </c>
      <c r="G91" s="14">
        <v>3</v>
      </c>
      <c r="H91" s="14">
        <v>0</v>
      </c>
      <c r="I91" s="15">
        <v>3</v>
      </c>
    </row>
    <row r="92" spans="1:14" ht="31.2" x14ac:dyDescent="0.3">
      <c r="A92" s="11"/>
      <c r="B92" s="12" t="s">
        <v>20</v>
      </c>
      <c r="C92" s="13" t="s">
        <v>139</v>
      </c>
      <c r="D92" s="13" t="s">
        <v>140</v>
      </c>
      <c r="E92" s="13" t="s">
        <v>141</v>
      </c>
      <c r="F92" s="14">
        <v>4</v>
      </c>
      <c r="G92" s="14">
        <v>4</v>
      </c>
      <c r="H92" s="14">
        <v>0</v>
      </c>
      <c r="I92" s="15">
        <f t="shared" ref="I92" si="7">G92+(H92/2)</f>
        <v>4</v>
      </c>
      <c r="J92" s="181" t="s">
        <v>283</v>
      </c>
      <c r="K92" s="182"/>
      <c r="L92" s="182"/>
      <c r="M92" s="182"/>
      <c r="N92" s="182"/>
    </row>
    <row r="93" spans="1:14" ht="16.2" thickBot="1" x14ac:dyDescent="0.35">
      <c r="A93" s="202"/>
      <c r="B93" s="203"/>
      <c r="C93" s="203"/>
      <c r="D93" s="203"/>
      <c r="E93" s="204"/>
      <c r="F93" s="16">
        <f>SUM(F88:F92)</f>
        <v>30</v>
      </c>
      <c r="G93" s="16">
        <f>SUM(G88:G92)</f>
        <v>13</v>
      </c>
      <c r="H93" s="16">
        <f>SUM(H88:H92)</f>
        <v>6</v>
      </c>
      <c r="I93" s="17">
        <f>SUM(I88:I92)</f>
        <v>16</v>
      </c>
    </row>
    <row r="94" spans="1:14" ht="16.2" thickBot="1" x14ac:dyDescent="0.35">
      <c r="A94" s="205" t="s">
        <v>27</v>
      </c>
      <c r="B94" s="206"/>
      <c r="C94" s="206"/>
      <c r="D94" s="206"/>
      <c r="E94" s="207"/>
      <c r="F94" s="18"/>
      <c r="G94" s="208">
        <f>G93+H93</f>
        <v>19</v>
      </c>
      <c r="H94" s="209"/>
      <c r="I94" s="19"/>
    </row>
    <row r="95" spans="1:14" ht="16.2" thickBot="1" x14ac:dyDescent="0.35">
      <c r="A95" s="184"/>
      <c r="B95" s="184"/>
      <c r="C95" s="184"/>
      <c r="D95" s="184"/>
      <c r="E95" s="184"/>
      <c r="F95" s="184"/>
      <c r="G95" s="184"/>
      <c r="H95" s="184"/>
      <c r="I95" s="1"/>
    </row>
    <row r="96" spans="1:14" ht="16.2" thickBot="1" x14ac:dyDescent="0.35">
      <c r="A96" s="185" t="s">
        <v>142</v>
      </c>
      <c r="B96" s="185"/>
      <c r="C96" s="185"/>
      <c r="D96" s="185"/>
      <c r="E96" s="185"/>
      <c r="F96" s="185"/>
      <c r="G96" s="185"/>
      <c r="H96" s="185"/>
      <c r="I96" s="186"/>
    </row>
    <row r="97" spans="1:14" ht="16.2" thickBot="1" x14ac:dyDescent="0.35">
      <c r="A97" s="2" t="s">
        <v>1</v>
      </c>
      <c r="B97" s="3" t="s">
        <v>2</v>
      </c>
      <c r="C97" s="3" t="s">
        <v>3</v>
      </c>
      <c r="D97" s="3" t="s">
        <v>4</v>
      </c>
      <c r="E97" s="3" t="s">
        <v>5</v>
      </c>
      <c r="F97" s="4" t="s">
        <v>6</v>
      </c>
      <c r="G97" s="4" t="s">
        <v>7</v>
      </c>
      <c r="H97" s="4" t="s">
        <v>8</v>
      </c>
      <c r="I97" s="5" t="s">
        <v>9</v>
      </c>
    </row>
    <row r="98" spans="1:14" ht="15.6" x14ac:dyDescent="0.3">
      <c r="A98" s="31" t="s">
        <v>51</v>
      </c>
      <c r="B98" s="31" t="s">
        <v>126</v>
      </c>
      <c r="C98" s="32" t="s">
        <v>143</v>
      </c>
      <c r="D98" s="33" t="s">
        <v>144</v>
      </c>
      <c r="E98" s="34" t="s">
        <v>145</v>
      </c>
      <c r="F98" s="35">
        <v>6</v>
      </c>
      <c r="G98" s="36">
        <v>3</v>
      </c>
      <c r="H98" s="37">
        <v>2</v>
      </c>
      <c r="I98" s="38">
        <f t="shared" ref="I98:I119" si="8">G98+(H98/2)</f>
        <v>4</v>
      </c>
      <c r="J98" s="181" t="s">
        <v>284</v>
      </c>
      <c r="K98" s="182"/>
      <c r="L98" s="182"/>
      <c r="M98" s="182"/>
      <c r="N98" s="182"/>
    </row>
    <row r="99" spans="1:14" ht="15.6" customHeight="1" x14ac:dyDescent="0.3">
      <c r="A99" s="31" t="s">
        <v>236</v>
      </c>
      <c r="B99" s="31" t="s">
        <v>126</v>
      </c>
      <c r="C99" s="42" t="s">
        <v>146</v>
      </c>
      <c r="D99" s="40" t="s">
        <v>147</v>
      </c>
      <c r="E99" s="43" t="s">
        <v>148</v>
      </c>
      <c r="F99" s="35">
        <v>6</v>
      </c>
      <c r="G99" s="36">
        <v>3</v>
      </c>
      <c r="H99" s="37">
        <v>2</v>
      </c>
      <c r="I99" s="38">
        <f t="shared" ref="I99" si="9">G99+(H99/2)</f>
        <v>4</v>
      </c>
      <c r="J99" s="181" t="s">
        <v>288</v>
      </c>
      <c r="K99" s="182"/>
      <c r="L99" s="182"/>
      <c r="M99" s="182"/>
      <c r="N99" s="182"/>
    </row>
    <row r="100" spans="1:14" ht="15" customHeight="1" x14ac:dyDescent="0.3">
      <c r="A100" s="31" t="s">
        <v>236</v>
      </c>
      <c r="B100" s="31" t="s">
        <v>126</v>
      </c>
      <c r="C100" s="39" t="s">
        <v>149</v>
      </c>
      <c r="D100" s="40" t="s">
        <v>150</v>
      </c>
      <c r="E100" s="41" t="s">
        <v>151</v>
      </c>
      <c r="F100" s="35">
        <v>6</v>
      </c>
      <c r="G100" s="36">
        <v>3</v>
      </c>
      <c r="H100" s="37">
        <v>2</v>
      </c>
      <c r="I100" s="38">
        <f t="shared" si="8"/>
        <v>4</v>
      </c>
      <c r="J100" s="181" t="s">
        <v>289</v>
      </c>
      <c r="K100" s="182"/>
      <c r="L100" s="182"/>
      <c r="M100" s="182"/>
      <c r="N100" s="182"/>
    </row>
    <row r="101" spans="1:14" ht="15.6" x14ac:dyDescent="0.3">
      <c r="A101" s="44"/>
      <c r="B101" s="31" t="s">
        <v>126</v>
      </c>
      <c r="C101" s="45" t="s">
        <v>152</v>
      </c>
      <c r="D101" s="40" t="s">
        <v>153</v>
      </c>
      <c r="E101" s="45" t="s">
        <v>154</v>
      </c>
      <c r="F101" s="35">
        <v>6</v>
      </c>
      <c r="G101" s="36">
        <v>3</v>
      </c>
      <c r="H101" s="37">
        <v>0</v>
      </c>
      <c r="I101" s="38">
        <f t="shared" si="8"/>
        <v>3</v>
      </c>
      <c r="J101" s="181" t="s">
        <v>290</v>
      </c>
      <c r="K101" s="182"/>
      <c r="L101" s="182"/>
      <c r="M101" s="182"/>
      <c r="N101" s="182"/>
    </row>
    <row r="102" spans="1:14" ht="15.6" x14ac:dyDescent="0.3">
      <c r="A102" s="31" t="s">
        <v>65</v>
      </c>
      <c r="B102" s="31" t="s">
        <v>126</v>
      </c>
      <c r="C102" s="45" t="s">
        <v>155</v>
      </c>
      <c r="D102" s="40" t="s">
        <v>156</v>
      </c>
      <c r="E102" s="45" t="s">
        <v>157</v>
      </c>
      <c r="F102" s="35">
        <v>6</v>
      </c>
      <c r="G102" s="36">
        <v>3</v>
      </c>
      <c r="H102" s="37">
        <v>2</v>
      </c>
      <c r="I102" s="38">
        <f t="shared" si="8"/>
        <v>4</v>
      </c>
      <c r="J102" s="181" t="s">
        <v>286</v>
      </c>
      <c r="K102" s="182"/>
      <c r="L102" s="182"/>
      <c r="M102" s="182"/>
      <c r="N102" s="182"/>
    </row>
    <row r="103" spans="1:14" ht="15.6" x14ac:dyDescent="0.3">
      <c r="A103" s="31" t="s">
        <v>65</v>
      </c>
      <c r="B103" s="31" t="s">
        <v>126</v>
      </c>
      <c r="C103" s="46" t="s">
        <v>158</v>
      </c>
      <c r="D103" s="40" t="s">
        <v>159</v>
      </c>
      <c r="E103" s="46" t="s">
        <v>160</v>
      </c>
      <c r="F103" s="35">
        <v>6</v>
      </c>
      <c r="G103" s="36">
        <v>3</v>
      </c>
      <c r="H103" s="37">
        <v>2</v>
      </c>
      <c r="I103" s="38">
        <f t="shared" si="8"/>
        <v>4</v>
      </c>
      <c r="J103" s="181" t="s">
        <v>287</v>
      </c>
      <c r="K103" s="182"/>
      <c r="L103" s="182"/>
      <c r="M103" s="182"/>
      <c r="N103" s="182"/>
    </row>
    <row r="104" spans="1:14" ht="15.6" x14ac:dyDescent="0.3">
      <c r="A104" s="31" t="s">
        <v>68</v>
      </c>
      <c r="B104" s="31" t="s">
        <v>126</v>
      </c>
      <c r="C104" s="47" t="s">
        <v>161</v>
      </c>
      <c r="D104" s="40" t="s">
        <v>162</v>
      </c>
      <c r="E104" s="47" t="s">
        <v>163</v>
      </c>
      <c r="F104" s="35">
        <v>6</v>
      </c>
      <c r="G104" s="36">
        <v>3</v>
      </c>
      <c r="H104" s="37">
        <v>0</v>
      </c>
      <c r="I104" s="38">
        <f t="shared" si="8"/>
        <v>3</v>
      </c>
      <c r="J104" s="181" t="s">
        <v>295</v>
      </c>
      <c r="K104" s="182"/>
      <c r="L104" s="182"/>
      <c r="M104" s="182"/>
      <c r="N104" s="182"/>
    </row>
    <row r="105" spans="1:14" ht="15.6" x14ac:dyDescent="0.3">
      <c r="A105" s="31" t="s">
        <v>68</v>
      </c>
      <c r="B105" s="31" t="s">
        <v>126</v>
      </c>
      <c r="C105" s="47" t="s">
        <v>164</v>
      </c>
      <c r="D105" s="40" t="s">
        <v>165</v>
      </c>
      <c r="E105" s="47" t="s">
        <v>166</v>
      </c>
      <c r="F105" s="35">
        <v>6</v>
      </c>
      <c r="G105" s="36">
        <v>2</v>
      </c>
      <c r="H105" s="37">
        <v>2</v>
      </c>
      <c r="I105" s="38">
        <f t="shared" si="8"/>
        <v>3</v>
      </c>
      <c r="J105" s="181" t="s">
        <v>292</v>
      </c>
      <c r="K105" s="182"/>
      <c r="L105" s="182"/>
      <c r="M105" s="182"/>
      <c r="N105" s="182"/>
    </row>
    <row r="106" spans="1:14" ht="15.6" x14ac:dyDescent="0.3">
      <c r="A106" s="44"/>
      <c r="B106" s="31" t="s">
        <v>126</v>
      </c>
      <c r="C106" s="47" t="s">
        <v>167</v>
      </c>
      <c r="D106" s="40" t="s">
        <v>168</v>
      </c>
      <c r="E106" s="47" t="s">
        <v>169</v>
      </c>
      <c r="F106" s="35">
        <v>6</v>
      </c>
      <c r="G106" s="36">
        <v>3</v>
      </c>
      <c r="H106" s="37">
        <v>0</v>
      </c>
      <c r="I106" s="38">
        <f t="shared" si="8"/>
        <v>3</v>
      </c>
      <c r="J106" s="181" t="s">
        <v>293</v>
      </c>
      <c r="K106" s="182"/>
      <c r="L106" s="182"/>
      <c r="M106" s="182"/>
      <c r="N106" s="182"/>
    </row>
    <row r="107" spans="1:14" ht="15.6" x14ac:dyDescent="0.3">
      <c r="A107" s="31" t="s">
        <v>86</v>
      </c>
      <c r="B107" s="31" t="s">
        <v>126</v>
      </c>
      <c r="C107" s="47" t="s">
        <v>170</v>
      </c>
      <c r="D107" s="40" t="s">
        <v>171</v>
      </c>
      <c r="E107" s="47" t="s">
        <v>172</v>
      </c>
      <c r="F107" s="35">
        <v>6</v>
      </c>
      <c r="G107" s="36">
        <v>3</v>
      </c>
      <c r="H107" s="37">
        <v>0</v>
      </c>
      <c r="I107" s="38">
        <f t="shared" si="8"/>
        <v>3</v>
      </c>
      <c r="J107" s="181" t="s">
        <v>294</v>
      </c>
      <c r="K107" s="182"/>
      <c r="L107" s="182"/>
      <c r="M107" s="182"/>
      <c r="N107" s="182"/>
    </row>
    <row r="108" spans="1:14" ht="15.6" x14ac:dyDescent="0.3">
      <c r="A108" s="31" t="s">
        <v>86</v>
      </c>
      <c r="B108" s="31" t="s">
        <v>126</v>
      </c>
      <c r="C108" s="47" t="s">
        <v>173</v>
      </c>
      <c r="D108" s="40" t="s">
        <v>174</v>
      </c>
      <c r="E108" s="47" t="s">
        <v>175</v>
      </c>
      <c r="F108" s="48">
        <v>6</v>
      </c>
      <c r="G108" s="37">
        <v>2</v>
      </c>
      <c r="H108" s="37">
        <v>2</v>
      </c>
      <c r="I108" s="38">
        <f t="shared" si="8"/>
        <v>3</v>
      </c>
      <c r="J108" s="181" t="s">
        <v>291</v>
      </c>
      <c r="K108" s="182"/>
      <c r="L108" s="182"/>
      <c r="M108" s="182"/>
      <c r="N108" s="182"/>
    </row>
    <row r="109" spans="1:14" ht="31.2" x14ac:dyDescent="0.3">
      <c r="A109" s="44"/>
      <c r="B109" s="31" t="s">
        <v>126</v>
      </c>
      <c r="C109" s="47" t="s">
        <v>176</v>
      </c>
      <c r="D109" s="40" t="s">
        <v>177</v>
      </c>
      <c r="E109" s="47" t="s">
        <v>178</v>
      </c>
      <c r="F109" s="49">
        <v>6</v>
      </c>
      <c r="G109" s="36">
        <v>3</v>
      </c>
      <c r="H109" s="37">
        <v>0</v>
      </c>
      <c r="I109" s="38">
        <f t="shared" si="8"/>
        <v>3</v>
      </c>
      <c r="J109" s="181" t="s">
        <v>296</v>
      </c>
      <c r="K109" s="182"/>
      <c r="L109" s="182"/>
      <c r="M109" s="182"/>
      <c r="N109" s="182"/>
    </row>
    <row r="110" spans="1:14" ht="15.6" x14ac:dyDescent="0.3">
      <c r="A110" s="44"/>
      <c r="B110" s="31" t="s">
        <v>126</v>
      </c>
      <c r="C110" s="46" t="s">
        <v>179</v>
      </c>
      <c r="D110" s="40" t="s">
        <v>180</v>
      </c>
      <c r="E110" s="46" t="s">
        <v>181</v>
      </c>
      <c r="F110" s="49">
        <v>6</v>
      </c>
      <c r="G110" s="36">
        <v>3</v>
      </c>
      <c r="H110" s="37">
        <v>0</v>
      </c>
      <c r="I110" s="38">
        <f t="shared" si="8"/>
        <v>3</v>
      </c>
      <c r="J110" s="181" t="s">
        <v>297</v>
      </c>
      <c r="K110" s="182"/>
      <c r="L110" s="182"/>
      <c r="M110" s="182"/>
      <c r="N110" s="182"/>
    </row>
    <row r="111" spans="1:14" ht="15.6" x14ac:dyDescent="0.3">
      <c r="A111" s="31" t="s">
        <v>113</v>
      </c>
      <c r="B111" s="31" t="s">
        <v>126</v>
      </c>
      <c r="C111" s="46" t="s">
        <v>182</v>
      </c>
      <c r="D111" s="40" t="s">
        <v>183</v>
      </c>
      <c r="E111" s="46" t="s">
        <v>184</v>
      </c>
      <c r="F111" s="49">
        <v>6</v>
      </c>
      <c r="G111" s="36">
        <v>3</v>
      </c>
      <c r="H111" s="37">
        <v>0</v>
      </c>
      <c r="I111" s="38">
        <f t="shared" si="8"/>
        <v>3</v>
      </c>
      <c r="J111" s="181" t="s">
        <v>298</v>
      </c>
      <c r="K111" s="182"/>
      <c r="L111" s="182"/>
      <c r="M111" s="182"/>
      <c r="N111" s="182"/>
    </row>
    <row r="112" spans="1:14" ht="15.6" x14ac:dyDescent="0.3">
      <c r="A112" s="31" t="s">
        <v>107</v>
      </c>
      <c r="B112" s="31" t="s">
        <v>126</v>
      </c>
      <c r="C112" s="46" t="s">
        <v>185</v>
      </c>
      <c r="D112" s="40" t="s">
        <v>186</v>
      </c>
      <c r="E112" s="46" t="s">
        <v>187</v>
      </c>
      <c r="F112" s="49">
        <v>6</v>
      </c>
      <c r="G112" s="36">
        <v>3</v>
      </c>
      <c r="H112" s="37">
        <v>0</v>
      </c>
      <c r="I112" s="38">
        <f t="shared" si="8"/>
        <v>3</v>
      </c>
      <c r="J112" s="181" t="s">
        <v>299</v>
      </c>
      <c r="K112" s="182"/>
      <c r="L112" s="182"/>
      <c r="M112" s="182"/>
      <c r="N112" s="182"/>
    </row>
    <row r="113" spans="1:14" ht="15.6" x14ac:dyDescent="0.3">
      <c r="A113" s="31" t="s">
        <v>45</v>
      </c>
      <c r="B113" s="31" t="s">
        <v>126</v>
      </c>
      <c r="C113" s="46" t="s">
        <v>188</v>
      </c>
      <c r="D113" s="46" t="s">
        <v>189</v>
      </c>
      <c r="E113" s="46" t="s">
        <v>190</v>
      </c>
      <c r="F113" s="49">
        <v>6</v>
      </c>
      <c r="G113" s="36">
        <v>3</v>
      </c>
      <c r="H113" s="37">
        <v>0</v>
      </c>
      <c r="I113" s="38">
        <f t="shared" si="8"/>
        <v>3</v>
      </c>
      <c r="J113" s="181" t="s">
        <v>285</v>
      </c>
      <c r="K113" s="182"/>
      <c r="L113" s="182"/>
      <c r="M113" s="182"/>
      <c r="N113" s="182"/>
    </row>
    <row r="114" spans="1:14" ht="15.6" x14ac:dyDescent="0.3">
      <c r="A114" s="31" t="s">
        <v>107</v>
      </c>
      <c r="B114" s="31" t="s">
        <v>126</v>
      </c>
      <c r="C114" s="46" t="s">
        <v>191</v>
      </c>
      <c r="D114" s="40" t="s">
        <v>192</v>
      </c>
      <c r="E114" s="46" t="s">
        <v>193</v>
      </c>
      <c r="F114" s="49">
        <v>6</v>
      </c>
      <c r="G114" s="36">
        <v>3</v>
      </c>
      <c r="H114" s="37">
        <v>0</v>
      </c>
      <c r="I114" s="38">
        <f t="shared" si="8"/>
        <v>3</v>
      </c>
      <c r="J114" s="181" t="s">
        <v>300</v>
      </c>
      <c r="K114" s="182"/>
      <c r="L114" s="182"/>
      <c r="M114" s="182"/>
      <c r="N114" s="182"/>
    </row>
    <row r="115" spans="1:14" ht="15.6" x14ac:dyDescent="0.3">
      <c r="A115" s="44"/>
      <c r="B115" s="31" t="s">
        <v>126</v>
      </c>
      <c r="C115" s="46" t="s">
        <v>194</v>
      </c>
      <c r="D115" s="40" t="s">
        <v>195</v>
      </c>
      <c r="E115" s="46" t="s">
        <v>196</v>
      </c>
      <c r="F115" s="49">
        <v>6</v>
      </c>
      <c r="G115" s="36">
        <v>3</v>
      </c>
      <c r="H115" s="37">
        <v>0</v>
      </c>
      <c r="I115" s="38">
        <f t="shared" si="8"/>
        <v>3</v>
      </c>
      <c r="J115" s="181" t="s">
        <v>301</v>
      </c>
      <c r="K115" s="182"/>
      <c r="L115" s="182"/>
      <c r="M115" s="182"/>
      <c r="N115" s="182"/>
    </row>
    <row r="116" spans="1:14" ht="31.2" x14ac:dyDescent="0.3">
      <c r="A116" s="26"/>
      <c r="B116" s="12" t="s">
        <v>126</v>
      </c>
      <c r="C116" s="27" t="s">
        <v>197</v>
      </c>
      <c r="D116" s="23" t="s">
        <v>240</v>
      </c>
      <c r="E116" s="27" t="s">
        <v>198</v>
      </c>
      <c r="F116" s="28">
        <v>6</v>
      </c>
      <c r="G116" s="25">
        <v>3</v>
      </c>
      <c r="H116" s="14">
        <v>0</v>
      </c>
      <c r="I116" s="38">
        <f t="shared" si="8"/>
        <v>3</v>
      </c>
      <c r="J116" s="181" t="s">
        <v>302</v>
      </c>
      <c r="K116" s="182"/>
      <c r="L116" s="182"/>
      <c r="M116" s="182"/>
      <c r="N116" s="182"/>
    </row>
    <row r="117" spans="1:14" ht="31.2" x14ac:dyDescent="0.3">
      <c r="A117" s="26"/>
      <c r="B117" s="12" t="s">
        <v>126</v>
      </c>
      <c r="C117" s="27" t="s">
        <v>199</v>
      </c>
      <c r="D117" s="23" t="s">
        <v>241</v>
      </c>
      <c r="E117" s="27" t="s">
        <v>200</v>
      </c>
      <c r="F117" s="28">
        <v>6</v>
      </c>
      <c r="G117" s="25">
        <v>3</v>
      </c>
      <c r="H117" s="14">
        <v>0</v>
      </c>
      <c r="I117" s="38">
        <f t="shared" si="8"/>
        <v>3</v>
      </c>
      <c r="J117" s="181" t="s">
        <v>303</v>
      </c>
      <c r="K117" s="182"/>
      <c r="L117" s="182"/>
      <c r="M117" s="182"/>
      <c r="N117" s="182"/>
    </row>
    <row r="118" spans="1:14" ht="31.2" x14ac:dyDescent="0.3">
      <c r="A118" s="44"/>
      <c r="B118" s="31" t="s">
        <v>126</v>
      </c>
      <c r="C118" s="46"/>
      <c r="D118" s="40" t="s">
        <v>201</v>
      </c>
      <c r="E118" s="46" t="s">
        <v>202</v>
      </c>
      <c r="F118" s="49">
        <v>6</v>
      </c>
      <c r="G118" s="36"/>
      <c r="H118" s="37"/>
      <c r="I118" s="38">
        <f t="shared" si="8"/>
        <v>0</v>
      </c>
      <c r="J118" s="181" t="s">
        <v>304</v>
      </c>
      <c r="K118" s="182"/>
      <c r="L118" s="182"/>
      <c r="M118" s="182"/>
      <c r="N118" s="182"/>
    </row>
    <row r="119" spans="1:14" ht="15.6" x14ac:dyDescent="0.3">
      <c r="A119" s="44"/>
      <c r="B119" s="31" t="s">
        <v>126</v>
      </c>
      <c r="C119" s="46"/>
      <c r="D119" s="40" t="s">
        <v>203</v>
      </c>
      <c r="E119" s="46" t="s">
        <v>204</v>
      </c>
      <c r="F119" s="49">
        <v>6</v>
      </c>
      <c r="G119" s="36"/>
      <c r="H119" s="37"/>
      <c r="I119" s="38">
        <f t="shared" si="8"/>
        <v>0</v>
      </c>
      <c r="J119" s="181"/>
      <c r="K119" s="182"/>
      <c r="L119" s="182"/>
      <c r="M119" s="182"/>
      <c r="N119" s="182"/>
    </row>
    <row r="120" spans="1:14" ht="15.6" x14ac:dyDescent="0.3">
      <c r="A120" s="44"/>
      <c r="B120" s="50" t="s">
        <v>126</v>
      </c>
      <c r="C120" s="51" t="s">
        <v>205</v>
      </c>
      <c r="D120" s="52" t="s">
        <v>206</v>
      </c>
      <c r="E120" s="51" t="s">
        <v>207</v>
      </c>
      <c r="F120" s="53">
        <v>6</v>
      </c>
      <c r="G120" s="54">
        <v>3</v>
      </c>
      <c r="H120" s="55">
        <v>0</v>
      </c>
      <c r="I120" s="56">
        <f>G120+(H120/2)</f>
        <v>3</v>
      </c>
      <c r="J120" s="181"/>
      <c r="K120" s="182"/>
      <c r="L120" s="182"/>
      <c r="M120" s="182"/>
      <c r="N120" s="182"/>
    </row>
    <row r="121" spans="1:14" ht="15.6" x14ac:dyDescent="0.3">
      <c r="A121" s="44"/>
      <c r="B121" s="68" t="s">
        <v>126</v>
      </c>
      <c r="C121" s="71" t="s">
        <v>208</v>
      </c>
      <c r="D121" s="69" t="s">
        <v>209</v>
      </c>
      <c r="E121" s="57" t="s">
        <v>210</v>
      </c>
      <c r="F121" s="73">
        <v>6</v>
      </c>
      <c r="G121" s="75">
        <v>2</v>
      </c>
      <c r="H121" s="75">
        <v>2</v>
      </c>
      <c r="I121" s="74">
        <v>3</v>
      </c>
      <c r="J121" s="181"/>
      <c r="K121" s="182"/>
      <c r="L121" s="182"/>
      <c r="M121" s="182"/>
      <c r="N121" s="182"/>
    </row>
    <row r="122" spans="1:14" ht="15.6" x14ac:dyDescent="0.3">
      <c r="A122" s="44"/>
      <c r="B122" s="68" t="s">
        <v>126</v>
      </c>
      <c r="C122" s="71" t="s">
        <v>211</v>
      </c>
      <c r="D122" s="69" t="s">
        <v>212</v>
      </c>
      <c r="E122" s="57" t="s">
        <v>213</v>
      </c>
      <c r="F122" s="73">
        <v>6</v>
      </c>
      <c r="G122" s="75">
        <v>2</v>
      </c>
      <c r="H122" s="75">
        <v>2</v>
      </c>
      <c r="I122" s="74">
        <v>3</v>
      </c>
      <c r="J122" s="181"/>
      <c r="K122" s="182"/>
      <c r="L122" s="182"/>
      <c r="M122" s="182"/>
      <c r="N122" s="182"/>
    </row>
    <row r="123" spans="1:14" ht="15.6" x14ac:dyDescent="0.3">
      <c r="A123" s="44"/>
      <c r="B123" s="68" t="s">
        <v>126</v>
      </c>
      <c r="C123" s="72" t="s">
        <v>214</v>
      </c>
      <c r="D123" s="70" t="s">
        <v>215</v>
      </c>
      <c r="E123" s="58" t="s">
        <v>216</v>
      </c>
      <c r="F123" s="73">
        <v>6</v>
      </c>
      <c r="G123" s="75">
        <v>3</v>
      </c>
      <c r="H123" s="75">
        <v>0</v>
      </c>
      <c r="I123" s="74">
        <v>3</v>
      </c>
      <c r="J123" s="181"/>
      <c r="K123" s="182"/>
      <c r="L123" s="182"/>
      <c r="M123" s="182"/>
      <c r="N123" s="182"/>
    </row>
    <row r="124" spans="1:14" ht="15.6" x14ac:dyDescent="0.3">
      <c r="A124" s="44"/>
      <c r="B124" s="68" t="s">
        <v>126</v>
      </c>
      <c r="C124" s="71" t="s">
        <v>217</v>
      </c>
      <c r="D124" s="69" t="s">
        <v>218</v>
      </c>
      <c r="E124" s="57" t="s">
        <v>219</v>
      </c>
      <c r="F124" s="73">
        <v>6</v>
      </c>
      <c r="G124" s="75">
        <v>3</v>
      </c>
      <c r="H124" s="75">
        <v>0</v>
      </c>
      <c r="I124" s="74">
        <v>3</v>
      </c>
      <c r="J124" s="181"/>
      <c r="K124" s="182"/>
      <c r="L124" s="182"/>
      <c r="M124" s="182"/>
      <c r="N124" s="182"/>
    </row>
    <row r="125" spans="1:14" ht="15.6" x14ac:dyDescent="0.3">
      <c r="A125" s="44"/>
      <c r="B125" s="31" t="s">
        <v>126</v>
      </c>
      <c r="C125" s="40" t="s">
        <v>220</v>
      </c>
      <c r="D125" s="40" t="s">
        <v>221</v>
      </c>
      <c r="E125" s="59" t="s">
        <v>222</v>
      </c>
      <c r="F125" s="60">
        <v>6</v>
      </c>
      <c r="G125" s="60">
        <v>3</v>
      </c>
      <c r="H125" s="60">
        <v>0</v>
      </c>
      <c r="I125" s="38">
        <f t="shared" ref="I125:I130" si="10">G125+(H125/2)</f>
        <v>3</v>
      </c>
      <c r="J125" s="181"/>
      <c r="K125" s="182"/>
      <c r="L125" s="182"/>
      <c r="M125" s="182"/>
      <c r="N125" s="182"/>
    </row>
    <row r="126" spans="1:14" ht="15.6" x14ac:dyDescent="0.3">
      <c r="A126" s="44"/>
      <c r="B126" s="31" t="s">
        <v>126</v>
      </c>
      <c r="C126" s="29" t="s">
        <v>223</v>
      </c>
      <c r="D126" s="29" t="s">
        <v>224</v>
      </c>
      <c r="E126" s="29" t="s">
        <v>225</v>
      </c>
      <c r="F126" s="61">
        <v>6</v>
      </c>
      <c r="G126" s="36">
        <v>3</v>
      </c>
      <c r="H126" s="37">
        <v>0</v>
      </c>
      <c r="I126" s="38">
        <f t="shared" si="10"/>
        <v>3</v>
      </c>
      <c r="J126" s="181"/>
      <c r="K126" s="182"/>
      <c r="L126" s="182"/>
      <c r="M126" s="182"/>
      <c r="N126" s="182"/>
    </row>
    <row r="127" spans="1:14" ht="15.6" x14ac:dyDescent="0.3">
      <c r="A127" s="44"/>
      <c r="B127" s="31" t="s">
        <v>126</v>
      </c>
      <c r="C127" s="62" t="s">
        <v>226</v>
      </c>
      <c r="D127" s="62" t="s">
        <v>227</v>
      </c>
      <c r="E127" s="63" t="s">
        <v>228</v>
      </c>
      <c r="F127" s="64">
        <v>6</v>
      </c>
      <c r="G127" s="64">
        <v>3</v>
      </c>
      <c r="H127" s="64">
        <v>0</v>
      </c>
      <c r="I127" s="65">
        <f t="shared" si="10"/>
        <v>3</v>
      </c>
      <c r="J127" s="181"/>
      <c r="K127" s="182"/>
      <c r="L127" s="182"/>
      <c r="M127" s="182"/>
      <c r="N127" s="182"/>
    </row>
    <row r="128" spans="1:14" ht="16.2" thickBot="1" x14ac:dyDescent="0.35">
      <c r="A128" s="44"/>
      <c r="B128" s="31" t="s">
        <v>126</v>
      </c>
      <c r="C128" s="46" t="s">
        <v>229</v>
      </c>
      <c r="D128" s="40" t="s">
        <v>230</v>
      </c>
      <c r="E128" s="46" t="s">
        <v>231</v>
      </c>
      <c r="F128" s="49">
        <v>6</v>
      </c>
      <c r="G128" s="36">
        <v>3</v>
      </c>
      <c r="H128" s="37">
        <v>0</v>
      </c>
      <c r="I128" s="38">
        <f t="shared" si="10"/>
        <v>3</v>
      </c>
      <c r="J128" s="181"/>
      <c r="K128" s="182"/>
      <c r="L128" s="182"/>
      <c r="M128" s="182"/>
      <c r="N128" s="182"/>
    </row>
    <row r="129" spans="1:9" ht="16.2" thickBot="1" x14ac:dyDescent="0.35">
      <c r="A129" s="187" t="s">
        <v>239</v>
      </c>
      <c r="B129" s="188"/>
      <c r="C129" s="188"/>
      <c r="D129" s="188"/>
      <c r="E129" s="188"/>
      <c r="F129" s="188"/>
      <c r="G129" s="188"/>
      <c r="H129" s="188"/>
      <c r="I129" s="189">
        <f t="shared" si="10"/>
        <v>0</v>
      </c>
    </row>
    <row r="130" spans="1:9" ht="19.2" customHeight="1" x14ac:dyDescent="0.3">
      <c r="A130" s="66"/>
      <c r="B130" s="31" t="s">
        <v>41</v>
      </c>
      <c r="C130" s="62" t="s">
        <v>232</v>
      </c>
      <c r="D130" s="62" t="s">
        <v>233</v>
      </c>
      <c r="E130" s="63" t="s">
        <v>234</v>
      </c>
      <c r="F130" s="64">
        <v>5</v>
      </c>
      <c r="G130" s="64">
        <v>3</v>
      </c>
      <c r="H130" s="64">
        <v>0</v>
      </c>
      <c r="I130" s="67">
        <f t="shared" si="10"/>
        <v>3</v>
      </c>
    </row>
    <row r="133" spans="1:9" x14ac:dyDescent="0.3">
      <c r="B133" t="s">
        <v>367</v>
      </c>
    </row>
    <row r="134" spans="1:9" x14ac:dyDescent="0.3">
      <c r="B134" t="s">
        <v>360</v>
      </c>
    </row>
    <row r="136" spans="1:9" x14ac:dyDescent="0.3">
      <c r="B136" t="s">
        <v>361</v>
      </c>
    </row>
    <row r="137" spans="1:9" x14ac:dyDescent="0.3">
      <c r="B137" t="s">
        <v>362</v>
      </c>
    </row>
  </sheetData>
  <protectedRanges>
    <protectedRange algorithmName="SHA-512" hashValue="DS9CDkJClaP3XlSxlVNbjTHwI59wSqleXda5sWdnNrp3LSAXnkFagYbG9QnycyrrJHCikQn4Lf+naon7+0yU6A==" saltValue="gFKjB2/8ZRkgKCbcGIQBeg==" spinCount="100000" sqref="A53:C56 E53:I58 A57 C57 A58:C58 A80 I29:I34 I98:I120 I41:I46 I128:I130 I76:I81 I65:I69 I88:I92" name="Range1"/>
    <protectedRange algorithmName="SHA-512" hashValue="DS9CDkJClaP3XlSxlVNbjTHwI59wSqleXda5sWdnNrp3LSAXnkFagYbG9QnycyrrJHCikQn4Lf+naon7+0yU6A==" saltValue="gFKjB2/8ZRkgKCbcGIQBeg==" spinCount="100000" sqref="D81" name="Range1_1"/>
    <protectedRange algorithmName="SHA-512" hashValue="DS9CDkJClaP3XlSxlVNbjTHwI59wSqleXda5sWdnNrp3LSAXnkFagYbG9QnycyrrJHCikQn4Lf+naon7+0yU6A==" saltValue="gFKjB2/8ZRkgKCbcGIQBeg==" spinCount="100000" sqref="A7:B9 E7:I11 D7:D10 A11:B11 A10" name="Range1_2"/>
    <protectedRange algorithmName="SHA-512" hashValue="DS9CDkJClaP3XlSxlVNbjTHwI59wSqleXda5sWdnNrp3LSAXnkFagYbG9QnycyrrJHCikQn4Lf+naon7+0yU6A==" saltValue="gFKjB2/8ZRkgKCbcGIQBeg==" spinCount="100000" sqref="C18:C22 E18:E22 I18:I22" name="Range1_4"/>
    <protectedRange algorithmName="SHA-512" hashValue="DS9CDkJClaP3XlSxlVNbjTHwI59wSqleXda5sWdnNrp3LSAXnkFagYbG9QnycyrrJHCikQn4Lf+naon7+0yU6A==" saltValue="gFKjB2/8ZRkgKCbcGIQBeg==" spinCount="100000" sqref="I121:I122" name="Range1_7"/>
    <protectedRange algorithmName="SHA-512" hashValue="DS9CDkJClaP3XlSxlVNbjTHwI59wSqleXda5sWdnNrp3LSAXnkFagYbG9QnycyrrJHCikQn4Lf+naon7+0yU6A==" saltValue="gFKjB2/8ZRkgKCbcGIQBeg==" spinCount="100000" sqref="C123:E123 I123" name="Range1_8"/>
    <protectedRange algorithmName="SHA-512" hashValue="DS9CDkJClaP3XlSxlVNbjTHwI59wSqleXda5sWdnNrp3LSAXnkFagYbG9QnycyrrJHCikQn4Lf+naon7+0yU6A==" saltValue="gFKjB2/8ZRkgKCbcGIQBeg==" spinCount="100000" sqref="I125" name="Range1_9"/>
    <protectedRange algorithmName="SHA-512" hashValue="DS9CDkJClaP3XlSxlVNbjTHwI59wSqleXda5sWdnNrp3LSAXnkFagYbG9QnycyrrJHCikQn4Lf+naon7+0yU6A==" saltValue="gFKjB2/8ZRkgKCbcGIQBeg==" spinCount="100000" sqref="I127" name="Range1_10"/>
    <protectedRange algorithmName="SHA-512" hashValue="DS9CDkJClaP3XlSxlVNbjTHwI59wSqleXda5sWdnNrp3LSAXnkFagYbG9QnycyrrJHCikQn4Lf+naon7+0yU6A==" saltValue="gFKjB2/8ZRkgKCbcGIQBeg==" spinCount="100000" sqref="I124" name="Range1_11"/>
    <protectedRange algorithmName="SHA-512" hashValue="DS9CDkJClaP3XlSxlVNbjTHwI59wSqleXda5sWdnNrp3LSAXnkFagYbG9QnycyrrJHCikQn4Lf+naon7+0yU6A==" saltValue="gFKjB2/8ZRkgKCbcGIQBeg==" spinCount="100000" sqref="I126" name="Range1_3_1"/>
  </protectedRanges>
  <mergeCells count="139">
    <mergeCell ref="A1:I1"/>
    <mergeCell ref="A2:I2"/>
    <mergeCell ref="A3:H3"/>
    <mergeCell ref="A4:I4"/>
    <mergeCell ref="A12:E12"/>
    <mergeCell ref="A13:E13"/>
    <mergeCell ref="G13:H13"/>
    <mergeCell ref="A25:H25"/>
    <mergeCell ref="A26:I26"/>
    <mergeCell ref="A27:I27"/>
    <mergeCell ref="A35:E35"/>
    <mergeCell ref="A36:E36"/>
    <mergeCell ref="G36:H36"/>
    <mergeCell ref="A14:H14"/>
    <mergeCell ref="A15:I15"/>
    <mergeCell ref="A16:I16"/>
    <mergeCell ref="A23:E23"/>
    <mergeCell ref="A24:E24"/>
    <mergeCell ref="G24:H24"/>
    <mergeCell ref="G71:H71"/>
    <mergeCell ref="A49:H49"/>
    <mergeCell ref="A50:I50"/>
    <mergeCell ref="A51:I51"/>
    <mergeCell ref="A59:E59"/>
    <mergeCell ref="A60:E60"/>
    <mergeCell ref="G60:H60"/>
    <mergeCell ref="A37:H37"/>
    <mergeCell ref="A38:I38"/>
    <mergeCell ref="A39:I39"/>
    <mergeCell ref="A47:E47"/>
    <mergeCell ref="A48:E48"/>
    <mergeCell ref="G48:H48"/>
    <mergeCell ref="A95:H95"/>
    <mergeCell ref="A96:I96"/>
    <mergeCell ref="A129:I129"/>
    <mergeCell ref="J3:Q3"/>
    <mergeCell ref="A5:I5"/>
    <mergeCell ref="J4:N4"/>
    <mergeCell ref="J7:N7"/>
    <mergeCell ref="A84:H84"/>
    <mergeCell ref="A85:I85"/>
    <mergeCell ref="A86:I86"/>
    <mergeCell ref="A93:E93"/>
    <mergeCell ref="A94:E94"/>
    <mergeCell ref="G94:H94"/>
    <mergeCell ref="A72:H72"/>
    <mergeCell ref="A73:I73"/>
    <mergeCell ref="A74:I74"/>
    <mergeCell ref="A82:E82"/>
    <mergeCell ref="A83:E83"/>
    <mergeCell ref="G83:H83"/>
    <mergeCell ref="A61:H61"/>
    <mergeCell ref="A62:I62"/>
    <mergeCell ref="A63:I63"/>
    <mergeCell ref="A70:E70"/>
    <mergeCell ref="A71:E71"/>
    <mergeCell ref="J20:N20"/>
    <mergeCell ref="J21:N21"/>
    <mergeCell ref="J22:N22"/>
    <mergeCell ref="J18:N18"/>
    <mergeCell ref="J19:N19"/>
    <mergeCell ref="J8:N8"/>
    <mergeCell ref="J9:N9"/>
    <mergeCell ref="J10:N10"/>
    <mergeCell ref="J11:N11"/>
    <mergeCell ref="J41:N41"/>
    <mergeCell ref="J42:N42"/>
    <mergeCell ref="J43:N43"/>
    <mergeCell ref="J32:N32"/>
    <mergeCell ref="J33:N33"/>
    <mergeCell ref="J34:N34"/>
    <mergeCell ref="J29:N29"/>
    <mergeCell ref="J30:N30"/>
    <mergeCell ref="J31:N31"/>
    <mergeCell ref="J56:N56"/>
    <mergeCell ref="J57:N57"/>
    <mergeCell ref="J58:N58"/>
    <mergeCell ref="J53:N53"/>
    <mergeCell ref="J54:N54"/>
    <mergeCell ref="J55:N55"/>
    <mergeCell ref="J44:N44"/>
    <mergeCell ref="J45:N45"/>
    <mergeCell ref="J46:N46"/>
    <mergeCell ref="J76:N76"/>
    <mergeCell ref="J77:N77"/>
    <mergeCell ref="J78:N78"/>
    <mergeCell ref="J79:N79"/>
    <mergeCell ref="J68:N68"/>
    <mergeCell ref="J69:N69"/>
    <mergeCell ref="J65:N65"/>
    <mergeCell ref="J66:N66"/>
    <mergeCell ref="J67:N67"/>
    <mergeCell ref="J98:N98"/>
    <mergeCell ref="J99:N99"/>
    <mergeCell ref="J100:N100"/>
    <mergeCell ref="J101:N101"/>
    <mergeCell ref="J102:N102"/>
    <mergeCell ref="J103:N103"/>
    <mergeCell ref="J92:N92"/>
    <mergeCell ref="J88:N88"/>
    <mergeCell ref="J80:N80"/>
    <mergeCell ref="J81:N81"/>
    <mergeCell ref="J121:N121"/>
    <mergeCell ref="J110:N110"/>
    <mergeCell ref="J111:N111"/>
    <mergeCell ref="J112:N112"/>
    <mergeCell ref="J113:N113"/>
    <mergeCell ref="J114:N114"/>
    <mergeCell ref="J115:N115"/>
    <mergeCell ref="J104:N104"/>
    <mergeCell ref="J105:N105"/>
    <mergeCell ref="J106:N106"/>
    <mergeCell ref="J107:N107"/>
    <mergeCell ref="J108:N108"/>
    <mergeCell ref="J109:N109"/>
    <mergeCell ref="R4:T4"/>
    <mergeCell ref="R57:T57"/>
    <mergeCell ref="R58:T58"/>
    <mergeCell ref="R69:T69"/>
    <mergeCell ref="R76:T76"/>
    <mergeCell ref="R77:T77"/>
    <mergeCell ref="J128:N128"/>
    <mergeCell ref="O4:Q4"/>
    <mergeCell ref="O58:Q58"/>
    <mergeCell ref="O57:Q57"/>
    <mergeCell ref="O69:Q69"/>
    <mergeCell ref="O76:Q76"/>
    <mergeCell ref="O77:Q77"/>
    <mergeCell ref="J122:N122"/>
    <mergeCell ref="J123:N123"/>
    <mergeCell ref="J124:N124"/>
    <mergeCell ref="J125:N125"/>
    <mergeCell ref="J126:N126"/>
    <mergeCell ref="J127:N127"/>
    <mergeCell ref="J116:N116"/>
    <mergeCell ref="J117:N117"/>
    <mergeCell ref="J118:N118"/>
    <mergeCell ref="J119:N119"/>
    <mergeCell ref="J120:N120"/>
  </mergeCells>
  <conditionalFormatting sqref="G24:H24">
    <cfRule type="cellIs" dxfId="31" priority="17" operator="greaterThanOrEqual">
      <formula>25</formula>
    </cfRule>
  </conditionalFormatting>
  <conditionalFormatting sqref="F47">
    <cfRule type="cellIs" dxfId="30" priority="14" operator="greaterThan">
      <formula>30</formula>
    </cfRule>
  </conditionalFormatting>
  <conditionalFormatting sqref="G71:H71">
    <cfRule type="cellIs" dxfId="29" priority="9" operator="greaterThanOrEqual">
      <formula>25</formula>
    </cfRule>
  </conditionalFormatting>
  <conditionalFormatting sqref="H98:H108">
    <cfRule type="expression" dxfId="28" priority="19">
      <formula>MOD(H98,2)</formula>
    </cfRule>
  </conditionalFormatting>
  <conditionalFormatting sqref="F12">
    <cfRule type="cellIs" dxfId="27" priority="36" operator="greaterThan">
      <formula>30</formula>
    </cfRule>
  </conditionalFormatting>
  <conditionalFormatting sqref="G13:H13">
    <cfRule type="cellIs" dxfId="26" priority="35" operator="greaterThanOrEqual">
      <formula>25</formula>
    </cfRule>
  </conditionalFormatting>
  <conditionalFormatting sqref="H112">
    <cfRule type="expression" dxfId="25" priority="29">
      <formula>MOD(H112,2)</formula>
    </cfRule>
  </conditionalFormatting>
  <conditionalFormatting sqref="H109">
    <cfRule type="expression" dxfId="24" priority="33">
      <formula>MOD(H109,2)</formula>
    </cfRule>
  </conditionalFormatting>
  <conditionalFormatting sqref="H110">
    <cfRule type="expression" dxfId="23" priority="32">
      <formula>MOD(H110,2)</formula>
    </cfRule>
  </conditionalFormatting>
  <conditionalFormatting sqref="H111">
    <cfRule type="expression" dxfId="22" priority="31">
      <formula>MOD(H111,2)</formula>
    </cfRule>
  </conditionalFormatting>
  <conditionalFormatting sqref="H113">
    <cfRule type="expression" dxfId="21" priority="28">
      <formula>MOD(H113,2)</formula>
    </cfRule>
  </conditionalFormatting>
  <conditionalFormatting sqref="H114">
    <cfRule type="expression" dxfId="20" priority="27">
      <formula>MOD(H114,2)</formula>
    </cfRule>
  </conditionalFormatting>
  <conditionalFormatting sqref="H115">
    <cfRule type="expression" dxfId="19" priority="26">
      <formula>MOD(H115,2)</formula>
    </cfRule>
  </conditionalFormatting>
  <conditionalFormatting sqref="H116">
    <cfRule type="expression" dxfId="18" priority="25">
      <formula>MOD(H116,2)</formula>
    </cfRule>
  </conditionalFormatting>
  <conditionalFormatting sqref="H117">
    <cfRule type="expression" dxfId="17" priority="24">
      <formula>MOD(H117,2)</formula>
    </cfRule>
  </conditionalFormatting>
  <conditionalFormatting sqref="H118">
    <cfRule type="expression" dxfId="16" priority="22">
      <formula>MOD(H118,2)</formula>
    </cfRule>
  </conditionalFormatting>
  <conditionalFormatting sqref="H119">
    <cfRule type="expression" dxfId="15" priority="21">
      <formula>MOD(H119,2)</formula>
    </cfRule>
  </conditionalFormatting>
  <conditionalFormatting sqref="F23">
    <cfRule type="cellIs" dxfId="14" priority="18" operator="greaterThan">
      <formula>30</formula>
    </cfRule>
  </conditionalFormatting>
  <conditionalFormatting sqref="F35">
    <cfRule type="cellIs" dxfId="13" priority="16" operator="greaterThan">
      <formula>30</formula>
    </cfRule>
  </conditionalFormatting>
  <conditionalFormatting sqref="G36:H36">
    <cfRule type="cellIs" dxfId="12" priority="15" operator="greaterThanOrEqual">
      <formula>25</formula>
    </cfRule>
  </conditionalFormatting>
  <conditionalFormatting sqref="G48:H48">
    <cfRule type="cellIs" dxfId="11" priority="13" operator="greaterThanOrEqual">
      <formula>25</formula>
    </cfRule>
  </conditionalFormatting>
  <conditionalFormatting sqref="F59">
    <cfRule type="cellIs" dxfId="10" priority="12" operator="greaterThan">
      <formula>30</formula>
    </cfRule>
  </conditionalFormatting>
  <conditionalFormatting sqref="G60:H60">
    <cfRule type="cellIs" dxfId="9" priority="11" operator="greaterThanOrEqual">
      <formula>25</formula>
    </cfRule>
  </conditionalFormatting>
  <conditionalFormatting sqref="F70">
    <cfRule type="cellIs" dxfId="8" priority="10" operator="greaterThan">
      <formula>30</formula>
    </cfRule>
  </conditionalFormatting>
  <conditionalFormatting sqref="F82">
    <cfRule type="cellIs" dxfId="7" priority="8" operator="greaterThan">
      <formula>30</formula>
    </cfRule>
  </conditionalFormatting>
  <conditionalFormatting sqref="G83:H83">
    <cfRule type="cellIs" dxfId="6" priority="7" operator="greaterThanOrEqual">
      <formula>25</formula>
    </cfRule>
  </conditionalFormatting>
  <conditionalFormatting sqref="F93">
    <cfRule type="cellIs" dxfId="5" priority="6" operator="greaterThan">
      <formula>30</formula>
    </cfRule>
  </conditionalFormatting>
  <conditionalFormatting sqref="G94:H94">
    <cfRule type="cellIs" dxfId="4" priority="5" operator="greaterThanOrEqual">
      <formula>25</formula>
    </cfRule>
  </conditionalFormatting>
  <conditionalFormatting sqref="H126">
    <cfRule type="expression" dxfId="3" priority="4">
      <formula>MOD(H126,2)</formula>
    </cfRule>
  </conditionalFormatting>
  <conditionalFormatting sqref="G108">
    <cfRule type="expression" dxfId="2" priority="3">
      <formula>MOD(G108,2)</formula>
    </cfRule>
  </conditionalFormatting>
  <conditionalFormatting sqref="H120">
    <cfRule type="expression" dxfId="1" priority="2">
      <formula>MOD(H120,2)</formula>
    </cfRule>
  </conditionalFormatting>
  <conditionalFormatting sqref="H128">
    <cfRule type="expression" dxfId="0" priority="1">
      <formula>MOD(H128,2)</formula>
    </cfRule>
  </conditionalFormatting>
  <pageMargins left="0.7" right="0.7" top="0.75" bottom="0.75" header="0.3" footer="0.3"/>
  <pageSetup scale="43"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'K:\deniz\deniz\BB\mufredat\2018-02-YalinMufredat\[Intibak_IE.xlsx]DersTipleri'!#REF!</xm:f>
          </x14:formula1>
          <xm:sqref>B126</xm:sqref>
        </x14:dataValidation>
        <x14:dataValidation type="list" allowBlank="1" showInputMessage="1" showErrorMessage="1" xr:uid="{00000000-0002-0000-0000-000001000000}">
          <x14:formula1>
            <xm:f>[MUHENDISLIK_Yalın_Müfredat.xlsx]DersTipleri!#REF!</xm:f>
          </x14:formula1>
          <xm:sqref>B125 B127:B128</xm:sqref>
        </x14:dataValidation>
        <x14:dataValidation type="list" allowBlank="1" showInputMessage="1" showErrorMessage="1" xr:uid="{00000000-0002-0000-0000-000002000000}">
          <x14:formula1>
            <xm:f>'K:\Users\MUSTAF~1\AppData\Local\Temp\[2018-06-11-MUH-COMP-Intibak-1.xlsx]DersTipleri'!#REF!</xm:f>
          </x14:formula1>
          <xm:sqref>B121:B124</xm:sqref>
        </x14:dataValidation>
        <x14:dataValidation type="list" allowBlank="1" showInputMessage="1" showErrorMessage="1" xr:uid="{00000000-0002-0000-0000-000003000000}">
          <x14:formula1>
            <xm:f>'E:\Users\erol.sezer\Desktop\NewCurr\NEW\[SE_YalınMUH.xlsx]DersTipleri'!#REF!</xm:f>
          </x14:formula1>
          <xm:sqref>B130</xm:sqref>
        </x14:dataValidation>
        <x14:dataValidation type="list" allowBlank="1" showInputMessage="1" showErrorMessage="1" xr:uid="{00000000-0002-0000-0000-000004000000}">
          <x14:formula1>
            <xm:f>'E:\Users\erol.sezer\Desktop\NewCurr\NEW\[MUH_EEE_Intibak.xlsx]DersTipleri'!#REF!</xm:f>
          </x14:formula1>
          <xm:sqref>B7:B11 B18:B22 B29:B34 B41:B46 B53:B58 B65:B69 B76:B81 B88:B92 B129 B98:B120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7"/>
  <sheetViews>
    <sheetView tabSelected="1" zoomScale="90" zoomScaleNormal="90" workbookViewId="0">
      <selection activeCell="J11" sqref="J11"/>
    </sheetView>
  </sheetViews>
  <sheetFormatPr defaultRowHeight="14.4" x14ac:dyDescent="0.3"/>
  <cols>
    <col min="1" max="1" width="7.5546875" customWidth="1"/>
    <col min="2" max="2" width="10.33203125" bestFit="1" customWidth="1"/>
    <col min="3" max="3" width="28.6640625" customWidth="1"/>
    <col min="6" max="6" width="9.109375" bestFit="1" customWidth="1"/>
    <col min="7" max="7" width="43.33203125" customWidth="1"/>
    <col min="8" max="8" width="8.88671875" style="78"/>
    <col min="9" max="9" width="21.77734375" style="78" customWidth="1"/>
    <col min="10" max="10" width="59.44140625" customWidth="1"/>
  </cols>
  <sheetData>
    <row r="1" spans="1:10" ht="40.799999999999997" customHeight="1" thickBot="1" x14ac:dyDescent="0.35">
      <c r="A1" s="210" t="s">
        <v>366</v>
      </c>
      <c r="B1" s="211"/>
      <c r="C1" s="212"/>
      <c r="D1" s="212"/>
      <c r="E1" s="212"/>
      <c r="F1" s="212"/>
      <c r="G1" s="212"/>
      <c r="H1" s="212"/>
      <c r="I1" s="213"/>
    </row>
    <row r="2" spans="1:10" ht="15" thickBot="1" x14ac:dyDescent="0.35">
      <c r="A2" s="77"/>
      <c r="D2" s="78"/>
      <c r="E2" s="78"/>
    </row>
    <row r="3" spans="1:10" ht="15" thickBot="1" x14ac:dyDescent="0.35">
      <c r="A3" s="79"/>
      <c r="B3" s="222" t="s">
        <v>311</v>
      </c>
      <c r="C3" s="223"/>
      <c r="D3" s="80" t="s">
        <v>312</v>
      </c>
      <c r="E3" s="81" t="s">
        <v>6</v>
      </c>
      <c r="F3" s="222" t="s">
        <v>313</v>
      </c>
      <c r="G3" s="223"/>
      <c r="H3" s="80" t="s">
        <v>312</v>
      </c>
      <c r="I3" s="81" t="s">
        <v>6</v>
      </c>
      <c r="J3" s="82" t="s">
        <v>314</v>
      </c>
    </row>
    <row r="4" spans="1:10" ht="15" customHeight="1" x14ac:dyDescent="0.3">
      <c r="A4" s="224" t="s">
        <v>315</v>
      </c>
      <c r="B4" s="83" t="s">
        <v>58</v>
      </c>
      <c r="C4" s="84" t="s">
        <v>60</v>
      </c>
      <c r="D4" s="85">
        <v>3</v>
      </c>
      <c r="E4" s="86">
        <v>6</v>
      </c>
      <c r="F4" s="87"/>
      <c r="G4" s="88" t="s">
        <v>258</v>
      </c>
      <c r="H4" s="89"/>
      <c r="I4" s="90"/>
    </row>
    <row r="5" spans="1:10" x14ac:dyDescent="0.3">
      <c r="A5" s="225"/>
      <c r="B5" s="91" t="s">
        <v>45</v>
      </c>
      <c r="C5" s="92" t="s">
        <v>316</v>
      </c>
      <c r="D5" s="93">
        <v>4</v>
      </c>
      <c r="E5" s="94">
        <v>7</v>
      </c>
      <c r="F5" s="95"/>
      <c r="G5" s="96" t="s">
        <v>254</v>
      </c>
      <c r="H5" s="97"/>
      <c r="I5" s="98"/>
    </row>
    <row r="6" spans="1:10" x14ac:dyDescent="0.3">
      <c r="A6" s="225"/>
      <c r="B6" s="91" t="s">
        <v>35</v>
      </c>
      <c r="C6" s="92" t="s">
        <v>37</v>
      </c>
      <c r="D6" s="93">
        <v>4</v>
      </c>
      <c r="E6" s="94">
        <v>7</v>
      </c>
      <c r="F6" s="95"/>
      <c r="G6" s="96" t="s">
        <v>317</v>
      </c>
      <c r="H6" s="97"/>
      <c r="I6" s="98"/>
    </row>
    <row r="7" spans="1:10" x14ac:dyDescent="0.3">
      <c r="A7" s="225"/>
      <c r="B7" s="99" t="s">
        <v>84</v>
      </c>
      <c r="C7" s="100" t="s">
        <v>305</v>
      </c>
      <c r="D7" s="93">
        <v>4</v>
      </c>
      <c r="E7" s="94">
        <v>7</v>
      </c>
      <c r="F7" s="101"/>
      <c r="G7" s="102" t="s">
        <v>265</v>
      </c>
      <c r="H7" s="97"/>
      <c r="I7" s="98"/>
    </row>
    <row r="8" spans="1:10" x14ac:dyDescent="0.3">
      <c r="A8" s="225"/>
      <c r="B8" s="103" t="s">
        <v>339</v>
      </c>
      <c r="C8" s="104" t="s">
        <v>318</v>
      </c>
      <c r="D8" s="93">
        <v>4</v>
      </c>
      <c r="E8" s="168">
        <v>7</v>
      </c>
      <c r="F8" s="105"/>
      <c r="G8" s="106" t="s">
        <v>246</v>
      </c>
      <c r="H8" s="97"/>
      <c r="I8" s="107"/>
    </row>
    <row r="9" spans="1:10" ht="13.95" customHeight="1" x14ac:dyDescent="0.3">
      <c r="A9" s="225"/>
      <c r="B9" s="103" t="s">
        <v>340</v>
      </c>
      <c r="C9" s="104" t="s">
        <v>319</v>
      </c>
      <c r="D9" s="93">
        <v>4</v>
      </c>
      <c r="E9" s="168">
        <v>7</v>
      </c>
      <c r="F9" s="105"/>
      <c r="G9" s="106" t="s">
        <v>251</v>
      </c>
      <c r="H9" s="97"/>
      <c r="I9" s="107"/>
    </row>
    <row r="10" spans="1:10" ht="16.95" customHeight="1" x14ac:dyDescent="0.3">
      <c r="A10" s="225"/>
      <c r="B10" s="103" t="s">
        <v>341</v>
      </c>
      <c r="C10" s="104" t="s">
        <v>320</v>
      </c>
      <c r="D10" s="93">
        <v>4</v>
      </c>
      <c r="E10" s="168">
        <v>7</v>
      </c>
      <c r="F10" s="109"/>
      <c r="G10" s="110" t="s">
        <v>245</v>
      </c>
      <c r="H10" s="111"/>
      <c r="I10" s="112"/>
    </row>
    <row r="11" spans="1:10" ht="16.2" customHeight="1" x14ac:dyDescent="0.3">
      <c r="A11" s="225"/>
      <c r="B11" s="103" t="s">
        <v>342</v>
      </c>
      <c r="C11" s="104" t="s">
        <v>321</v>
      </c>
      <c r="D11" s="93">
        <v>4</v>
      </c>
      <c r="E11" s="108">
        <v>7</v>
      </c>
      <c r="F11" s="109"/>
      <c r="G11" s="110" t="s">
        <v>250</v>
      </c>
      <c r="H11" s="111"/>
      <c r="I11" s="112"/>
    </row>
    <row r="12" spans="1:10" ht="124.2" customHeight="1" x14ac:dyDescent="0.3">
      <c r="A12" s="225"/>
      <c r="B12" s="114" t="s">
        <v>17</v>
      </c>
      <c r="C12" s="115" t="s">
        <v>19</v>
      </c>
      <c r="D12" s="113">
        <v>3</v>
      </c>
      <c r="E12" s="116">
        <v>6</v>
      </c>
      <c r="F12" s="105"/>
      <c r="G12" s="106" t="s">
        <v>322</v>
      </c>
      <c r="H12" s="97"/>
      <c r="I12" s="107"/>
      <c r="J12" s="117" t="s">
        <v>355</v>
      </c>
    </row>
    <row r="13" spans="1:10" x14ac:dyDescent="0.3">
      <c r="A13" s="225"/>
      <c r="B13" s="114"/>
      <c r="C13" s="115"/>
      <c r="D13" s="113"/>
      <c r="E13" s="116"/>
      <c r="F13" s="105"/>
      <c r="G13" s="106"/>
      <c r="H13" s="97"/>
      <c r="I13" s="107"/>
    </row>
    <row r="14" spans="1:10" ht="15" thickBot="1" x14ac:dyDescent="0.35">
      <c r="A14" s="225"/>
      <c r="B14" s="119"/>
      <c r="C14" s="120"/>
      <c r="D14" s="121"/>
      <c r="E14" s="122"/>
      <c r="F14" s="119"/>
      <c r="G14" s="120"/>
      <c r="H14" s="121"/>
      <c r="I14" s="122"/>
    </row>
    <row r="15" spans="1:10" ht="192.6" customHeight="1" thickTop="1" thickBot="1" x14ac:dyDescent="0.35">
      <c r="A15" s="225"/>
      <c r="B15" s="226" t="s">
        <v>323</v>
      </c>
      <c r="C15" s="227"/>
      <c r="D15" s="124">
        <f>SUM(D4:D13)</f>
        <v>34</v>
      </c>
      <c r="E15" s="125">
        <f>SUM(E4:E13)</f>
        <v>61</v>
      </c>
      <c r="F15" s="228" t="s">
        <v>323</v>
      </c>
      <c r="G15" s="229"/>
      <c r="H15" s="123"/>
      <c r="I15" s="126" t="s">
        <v>324</v>
      </c>
      <c r="J15" s="127" t="s">
        <v>343</v>
      </c>
    </row>
    <row r="16" spans="1:10" ht="15" customHeight="1" x14ac:dyDescent="0.3">
      <c r="A16" s="224" t="s">
        <v>325</v>
      </c>
      <c r="B16" s="83" t="s">
        <v>24</v>
      </c>
      <c r="C16" s="84" t="s">
        <v>326</v>
      </c>
      <c r="D16" s="85">
        <v>3</v>
      </c>
      <c r="E16" s="86">
        <v>6</v>
      </c>
      <c r="F16" s="87"/>
      <c r="G16" s="88" t="s">
        <v>249</v>
      </c>
      <c r="H16" s="89"/>
      <c r="I16" s="90"/>
    </row>
    <row r="17" spans="1:10" x14ac:dyDescent="0.3">
      <c r="A17" s="225"/>
      <c r="B17" s="91" t="s">
        <v>68</v>
      </c>
      <c r="C17" s="92" t="s">
        <v>70</v>
      </c>
      <c r="D17" s="93">
        <v>4</v>
      </c>
      <c r="E17" s="94">
        <v>7</v>
      </c>
      <c r="F17" s="95"/>
      <c r="G17" s="96" t="s">
        <v>261</v>
      </c>
      <c r="H17" s="97"/>
      <c r="I17" s="98"/>
    </row>
    <row r="18" spans="1:10" x14ac:dyDescent="0.3">
      <c r="A18" s="225"/>
      <c r="B18" s="91" t="s">
        <v>48</v>
      </c>
      <c r="C18" s="92" t="s">
        <v>50</v>
      </c>
      <c r="D18" s="93">
        <v>4</v>
      </c>
      <c r="E18" s="94">
        <v>7</v>
      </c>
      <c r="F18" s="95"/>
      <c r="G18" s="96" t="s">
        <v>255</v>
      </c>
      <c r="H18" s="97"/>
      <c r="I18" s="98"/>
    </row>
    <row r="19" spans="1:10" x14ac:dyDescent="0.3">
      <c r="A19" s="225"/>
      <c r="B19" s="91" t="s">
        <v>71</v>
      </c>
      <c r="C19" s="92" t="s">
        <v>73</v>
      </c>
      <c r="D19" s="93">
        <v>4</v>
      </c>
      <c r="E19" s="94">
        <v>7</v>
      </c>
      <c r="F19" s="95"/>
      <c r="G19" s="96" t="s">
        <v>262</v>
      </c>
      <c r="H19" s="97"/>
      <c r="I19" s="98"/>
    </row>
    <row r="20" spans="1:10" x14ac:dyDescent="0.3">
      <c r="A20" s="225"/>
      <c r="B20" s="91" t="s">
        <v>51</v>
      </c>
      <c r="C20" s="92" t="s">
        <v>327</v>
      </c>
      <c r="D20" s="93">
        <v>3</v>
      </c>
      <c r="E20" s="94">
        <v>6</v>
      </c>
      <c r="F20" s="95"/>
      <c r="G20" s="96" t="s">
        <v>256</v>
      </c>
      <c r="H20" s="97"/>
      <c r="I20" s="98"/>
    </row>
    <row r="21" spans="1:10" x14ac:dyDescent="0.3">
      <c r="A21" s="225"/>
      <c r="B21" s="91" t="s">
        <v>86</v>
      </c>
      <c r="C21" s="92" t="s">
        <v>88</v>
      </c>
      <c r="D21" s="93">
        <v>4</v>
      </c>
      <c r="E21" s="94">
        <v>7</v>
      </c>
      <c r="F21" s="95"/>
      <c r="G21" s="96" t="s">
        <v>266</v>
      </c>
      <c r="H21" s="97"/>
      <c r="I21" s="98"/>
    </row>
    <row r="22" spans="1:10" x14ac:dyDescent="0.3">
      <c r="A22" s="225"/>
      <c r="B22" s="91" t="s">
        <v>89</v>
      </c>
      <c r="C22" s="92" t="s">
        <v>91</v>
      </c>
      <c r="D22" s="93">
        <v>4</v>
      </c>
      <c r="E22" s="94">
        <v>7</v>
      </c>
      <c r="F22" s="95"/>
      <c r="G22" s="96" t="s">
        <v>267</v>
      </c>
      <c r="H22" s="97"/>
      <c r="I22" s="98"/>
    </row>
    <row r="23" spans="1:10" x14ac:dyDescent="0.3">
      <c r="A23" s="225"/>
      <c r="B23" s="91" t="s">
        <v>107</v>
      </c>
      <c r="C23" s="92" t="s">
        <v>109</v>
      </c>
      <c r="D23" s="93">
        <v>4</v>
      </c>
      <c r="E23" s="94">
        <v>7</v>
      </c>
      <c r="F23" s="95"/>
      <c r="G23" s="96" t="s">
        <v>273</v>
      </c>
      <c r="H23" s="97"/>
      <c r="I23" s="98"/>
    </row>
    <row r="24" spans="1:10" x14ac:dyDescent="0.3">
      <c r="A24" s="225"/>
      <c r="B24" s="91" t="s">
        <v>65</v>
      </c>
      <c r="C24" s="92" t="s">
        <v>67</v>
      </c>
      <c r="D24" s="93">
        <v>4</v>
      </c>
      <c r="E24" s="94">
        <v>7</v>
      </c>
      <c r="F24" s="95"/>
      <c r="G24" s="96" t="s">
        <v>260</v>
      </c>
      <c r="H24" s="97"/>
      <c r="I24" s="98"/>
    </row>
    <row r="25" spans="1:10" x14ac:dyDescent="0.3">
      <c r="A25" s="225"/>
      <c r="B25" s="91" t="s">
        <v>120</v>
      </c>
      <c r="C25" s="92" t="s">
        <v>122</v>
      </c>
      <c r="D25" s="93">
        <v>3</v>
      </c>
      <c r="E25" s="94">
        <v>8</v>
      </c>
      <c r="F25" s="95"/>
      <c r="G25" s="96" t="s">
        <v>277</v>
      </c>
      <c r="H25" s="97"/>
      <c r="I25" s="98"/>
    </row>
    <row r="26" spans="1:10" x14ac:dyDescent="0.3">
      <c r="A26" s="225"/>
      <c r="B26" s="91" t="s">
        <v>136</v>
      </c>
      <c r="C26" s="92" t="s">
        <v>138</v>
      </c>
      <c r="D26" s="93">
        <v>3</v>
      </c>
      <c r="E26" s="94">
        <v>8</v>
      </c>
      <c r="F26" s="95"/>
      <c r="G26" s="96" t="s">
        <v>282</v>
      </c>
      <c r="H26" s="97"/>
      <c r="I26" s="98"/>
    </row>
    <row r="27" spans="1:10" x14ac:dyDescent="0.3">
      <c r="A27" s="225"/>
      <c r="B27" s="128" t="s">
        <v>113</v>
      </c>
      <c r="C27" s="100" t="s">
        <v>115</v>
      </c>
      <c r="D27" s="93">
        <v>4</v>
      </c>
      <c r="E27" s="94">
        <v>7</v>
      </c>
      <c r="F27" s="129"/>
      <c r="G27" s="102" t="s">
        <v>275</v>
      </c>
      <c r="H27" s="97"/>
      <c r="I27" s="98"/>
    </row>
    <row r="28" spans="1:10" x14ac:dyDescent="0.3">
      <c r="A28" s="225"/>
      <c r="B28" s="91" t="s">
        <v>104</v>
      </c>
      <c r="C28" s="92" t="s">
        <v>106</v>
      </c>
      <c r="D28" s="93">
        <v>4</v>
      </c>
      <c r="E28" s="94">
        <v>7</v>
      </c>
      <c r="F28" s="95"/>
      <c r="G28" s="96" t="s">
        <v>272</v>
      </c>
      <c r="H28" s="97"/>
      <c r="I28" s="98"/>
    </row>
    <row r="29" spans="1:10" x14ac:dyDescent="0.3">
      <c r="A29" s="225"/>
      <c r="B29" s="91" t="s">
        <v>110</v>
      </c>
      <c r="C29" s="92" t="s">
        <v>344</v>
      </c>
      <c r="D29" s="93">
        <v>3</v>
      </c>
      <c r="E29" s="94">
        <v>7</v>
      </c>
      <c r="F29" s="95"/>
      <c r="G29" s="96" t="s">
        <v>274</v>
      </c>
      <c r="H29" s="97"/>
      <c r="I29" s="98"/>
    </row>
    <row r="30" spans="1:10" x14ac:dyDescent="0.3">
      <c r="A30" s="225"/>
      <c r="B30" s="114"/>
      <c r="C30" s="115" t="s">
        <v>328</v>
      </c>
      <c r="D30" s="113">
        <v>3</v>
      </c>
      <c r="E30" s="116">
        <v>6</v>
      </c>
      <c r="F30" s="167"/>
      <c r="G30" s="115" t="s">
        <v>328</v>
      </c>
      <c r="H30" s="111"/>
      <c r="I30" s="149"/>
    </row>
    <row r="31" spans="1:10" x14ac:dyDescent="0.3">
      <c r="A31" s="225"/>
      <c r="B31" s="136"/>
      <c r="C31" s="92" t="s">
        <v>328</v>
      </c>
      <c r="D31" s="93">
        <v>3</v>
      </c>
      <c r="E31" s="93">
        <v>6</v>
      </c>
      <c r="F31" s="137"/>
      <c r="G31" s="92" t="s">
        <v>328</v>
      </c>
      <c r="H31" s="97"/>
      <c r="I31" s="98"/>
    </row>
    <row r="32" spans="1:10" ht="28.95" customHeight="1" x14ac:dyDescent="0.3">
      <c r="A32" s="225"/>
      <c r="B32" s="91"/>
      <c r="C32" s="92" t="s">
        <v>328</v>
      </c>
      <c r="D32" s="93">
        <v>3</v>
      </c>
      <c r="E32" s="93">
        <v>6</v>
      </c>
      <c r="F32" s="138"/>
      <c r="G32" s="92" t="s">
        <v>328</v>
      </c>
      <c r="H32" s="111"/>
      <c r="I32" s="139"/>
      <c r="J32" s="127"/>
    </row>
    <row r="33" spans="1:12" ht="57.6" x14ac:dyDescent="0.3">
      <c r="A33" s="225"/>
      <c r="B33" s="91"/>
      <c r="C33" s="92" t="s">
        <v>328</v>
      </c>
      <c r="D33" s="93">
        <v>3</v>
      </c>
      <c r="E33" s="93">
        <v>6</v>
      </c>
      <c r="F33" s="91"/>
      <c r="G33" s="92" t="s">
        <v>328</v>
      </c>
      <c r="H33" s="93"/>
      <c r="I33" s="94"/>
      <c r="J33" s="127" t="s">
        <v>346</v>
      </c>
    </row>
    <row r="34" spans="1:12" x14ac:dyDescent="0.3">
      <c r="A34" s="225"/>
      <c r="B34" s="91"/>
      <c r="C34" s="92"/>
      <c r="D34" s="93"/>
      <c r="E34" s="94"/>
      <c r="F34" s="91"/>
      <c r="G34" s="92"/>
      <c r="H34" s="93"/>
      <c r="I34" s="94"/>
    </row>
    <row r="35" spans="1:12" x14ac:dyDescent="0.3">
      <c r="A35" s="225"/>
      <c r="B35" s="91"/>
      <c r="C35" s="92"/>
      <c r="D35" s="93"/>
      <c r="E35" s="94"/>
      <c r="F35" s="91"/>
      <c r="G35" s="92"/>
      <c r="H35" s="93"/>
      <c r="I35" s="94"/>
    </row>
    <row r="36" spans="1:12" ht="15" thickBot="1" x14ac:dyDescent="0.35">
      <c r="A36" s="225"/>
      <c r="B36" s="130"/>
      <c r="C36" s="131"/>
      <c r="D36" s="132"/>
      <c r="E36" s="133"/>
      <c r="F36" s="130"/>
      <c r="G36" s="131"/>
      <c r="H36" s="132"/>
      <c r="I36" s="133"/>
    </row>
    <row r="37" spans="1:12" ht="58.8" thickTop="1" thickBot="1" x14ac:dyDescent="0.35">
      <c r="A37" s="225"/>
      <c r="B37" s="226" t="s">
        <v>323</v>
      </c>
      <c r="C37" s="227"/>
      <c r="D37" s="125">
        <f>SUM(D16:D33)</f>
        <v>63</v>
      </c>
      <c r="E37" s="125">
        <f>SUM(E16:E33)</f>
        <v>122</v>
      </c>
      <c r="F37" s="228" t="s">
        <v>323</v>
      </c>
      <c r="G37" s="229"/>
      <c r="H37" s="123"/>
      <c r="I37" s="126" t="s">
        <v>329</v>
      </c>
      <c r="J37" s="127" t="s">
        <v>345</v>
      </c>
    </row>
    <row r="38" spans="1:12" ht="17.399999999999999" customHeight="1" x14ac:dyDescent="0.3">
      <c r="A38" s="230" t="s">
        <v>330</v>
      </c>
      <c r="B38" s="83" t="s">
        <v>21</v>
      </c>
      <c r="C38" s="84" t="s">
        <v>23</v>
      </c>
      <c r="D38" s="85">
        <v>4</v>
      </c>
      <c r="E38" s="86">
        <v>4</v>
      </c>
      <c r="F38" s="105"/>
      <c r="G38" s="106" t="s">
        <v>248</v>
      </c>
      <c r="H38" s="97"/>
      <c r="I38" s="107"/>
    </row>
    <row r="39" spans="1:12" ht="19.95" customHeight="1" x14ac:dyDescent="0.3">
      <c r="A39" s="231"/>
      <c r="B39" s="91" t="s">
        <v>38</v>
      </c>
      <c r="C39" s="92" t="s">
        <v>40</v>
      </c>
      <c r="D39" s="93">
        <v>4</v>
      </c>
      <c r="E39" s="94">
        <v>4</v>
      </c>
      <c r="F39" s="105"/>
      <c r="G39" s="106" t="s">
        <v>253</v>
      </c>
      <c r="H39" s="97"/>
      <c r="I39" s="107"/>
    </row>
    <row r="40" spans="1:12" ht="39.6" customHeight="1" x14ac:dyDescent="0.3">
      <c r="A40" s="231"/>
      <c r="B40" s="91" t="s">
        <v>96</v>
      </c>
      <c r="C40" s="92" t="s">
        <v>98</v>
      </c>
      <c r="D40" s="93">
        <v>2</v>
      </c>
      <c r="E40" s="94">
        <v>2</v>
      </c>
      <c r="F40" s="169"/>
      <c r="G40" s="106" t="s">
        <v>269</v>
      </c>
      <c r="H40" s="97"/>
      <c r="I40" s="107"/>
      <c r="J40" s="127" t="s">
        <v>358</v>
      </c>
      <c r="K40" s="170"/>
      <c r="L40" s="170"/>
    </row>
    <row r="41" spans="1:12" ht="45.6" customHeight="1" x14ac:dyDescent="0.3">
      <c r="A41" s="231"/>
      <c r="B41" s="91" t="s">
        <v>116</v>
      </c>
      <c r="C41" s="92" t="s">
        <v>118</v>
      </c>
      <c r="D41" s="93">
        <v>2</v>
      </c>
      <c r="E41" s="94">
        <v>2</v>
      </c>
      <c r="F41" s="169"/>
      <c r="G41" s="106" t="s">
        <v>276</v>
      </c>
      <c r="H41" s="97"/>
      <c r="I41" s="107"/>
      <c r="J41" s="127" t="s">
        <v>359</v>
      </c>
    </row>
    <row r="42" spans="1:12" x14ac:dyDescent="0.3">
      <c r="A42" s="231"/>
      <c r="B42" s="91" t="s">
        <v>55</v>
      </c>
      <c r="C42" s="92" t="s">
        <v>57</v>
      </c>
      <c r="D42" s="93">
        <v>2</v>
      </c>
      <c r="E42" s="94">
        <v>2</v>
      </c>
      <c r="F42" s="140"/>
      <c r="G42" s="92" t="s">
        <v>257</v>
      </c>
      <c r="H42" s="97"/>
      <c r="I42" s="98"/>
    </row>
    <row r="43" spans="1:12" x14ac:dyDescent="0.3">
      <c r="A43" s="231"/>
      <c r="B43" s="91" t="s">
        <v>80</v>
      </c>
      <c r="C43" s="92" t="s">
        <v>82</v>
      </c>
      <c r="D43" s="93">
        <v>2</v>
      </c>
      <c r="E43" s="94">
        <v>2</v>
      </c>
      <c r="F43" s="140"/>
      <c r="G43" s="92" t="s">
        <v>347</v>
      </c>
      <c r="H43" s="97"/>
      <c r="I43" s="98"/>
    </row>
    <row r="44" spans="1:12" x14ac:dyDescent="0.3">
      <c r="A44" s="231"/>
      <c r="B44" s="91" t="s">
        <v>61</v>
      </c>
      <c r="C44" s="92" t="s">
        <v>331</v>
      </c>
      <c r="D44" s="93">
        <v>2</v>
      </c>
      <c r="E44" s="94">
        <v>2</v>
      </c>
      <c r="F44" s="140"/>
      <c r="G44" s="92" t="s">
        <v>259</v>
      </c>
      <c r="H44" s="97"/>
      <c r="I44" s="98"/>
    </row>
    <row r="45" spans="1:12" ht="15" thickBot="1" x14ac:dyDescent="0.35">
      <c r="A45" s="231"/>
      <c r="B45" s="130" t="s">
        <v>77</v>
      </c>
      <c r="C45" s="131" t="s">
        <v>332</v>
      </c>
      <c r="D45" s="132">
        <v>2</v>
      </c>
      <c r="E45" s="133">
        <v>2</v>
      </c>
      <c r="F45" s="176"/>
      <c r="G45" s="131" t="s">
        <v>264</v>
      </c>
      <c r="H45" s="134"/>
      <c r="I45" s="135"/>
    </row>
    <row r="46" spans="1:12" ht="15.6" thickTop="1" thickBot="1" x14ac:dyDescent="0.35">
      <c r="A46" s="231"/>
      <c r="B46" s="226" t="s">
        <v>323</v>
      </c>
      <c r="C46" s="227"/>
      <c r="D46" s="124">
        <f>SUM(D38:D45)</f>
        <v>20</v>
      </c>
      <c r="E46" s="125">
        <f>SUM(E38:E45)</f>
        <v>20</v>
      </c>
      <c r="F46" s="226" t="s">
        <v>323</v>
      </c>
      <c r="G46" s="227"/>
      <c r="H46" s="124"/>
      <c r="I46" s="125"/>
    </row>
    <row r="47" spans="1:12" x14ac:dyDescent="0.3">
      <c r="A47" s="230" t="s">
        <v>333</v>
      </c>
      <c r="B47" s="142" t="s">
        <v>132</v>
      </c>
      <c r="C47" s="84" t="s">
        <v>134</v>
      </c>
      <c r="D47" s="85">
        <v>1</v>
      </c>
      <c r="E47" s="86">
        <v>1</v>
      </c>
      <c r="F47" s="105"/>
      <c r="G47" s="106" t="s">
        <v>279</v>
      </c>
      <c r="H47" s="97"/>
      <c r="I47" s="107"/>
    </row>
    <row r="48" spans="1:12" ht="71.25" customHeight="1" x14ac:dyDescent="0.3">
      <c r="A48" s="231"/>
      <c r="B48" s="141" t="s">
        <v>99</v>
      </c>
      <c r="C48" s="172" t="s">
        <v>101</v>
      </c>
      <c r="D48" s="113">
        <v>2</v>
      </c>
      <c r="E48" s="116">
        <v>2</v>
      </c>
      <c r="F48" s="105"/>
      <c r="G48" s="106" t="s">
        <v>270</v>
      </c>
      <c r="H48" s="97"/>
      <c r="I48" s="107"/>
      <c r="J48" s="127" t="s">
        <v>365</v>
      </c>
      <c r="K48" s="170"/>
      <c r="L48" s="170"/>
    </row>
    <row r="49" spans="1:12" ht="89.4" customHeight="1" thickBot="1" x14ac:dyDescent="0.35">
      <c r="A49" s="231"/>
      <c r="B49" s="143"/>
      <c r="C49" s="173"/>
      <c r="D49" s="121"/>
      <c r="E49" s="122"/>
      <c r="F49" s="145"/>
      <c r="G49" s="146"/>
      <c r="H49" s="134"/>
      <c r="I49" s="135"/>
      <c r="J49" s="117"/>
    </row>
    <row r="50" spans="1:12" ht="15.6" thickTop="1" thickBot="1" x14ac:dyDescent="0.35">
      <c r="A50" s="232"/>
      <c r="B50" s="226" t="s">
        <v>323</v>
      </c>
      <c r="C50" s="227"/>
      <c r="D50" s="125">
        <f>SUM(D47:D49)</f>
        <v>3</v>
      </c>
      <c r="E50" s="125">
        <f>SUM(E47:E49)</f>
        <v>3</v>
      </c>
      <c r="F50" s="226" t="s">
        <v>323</v>
      </c>
      <c r="G50" s="227"/>
      <c r="H50" s="124"/>
      <c r="I50" s="125"/>
    </row>
    <row r="51" spans="1:12" x14ac:dyDescent="0.3">
      <c r="A51" s="231" t="s">
        <v>349</v>
      </c>
      <c r="B51" s="91" t="s">
        <v>129</v>
      </c>
      <c r="C51" s="92" t="s">
        <v>131</v>
      </c>
      <c r="D51" s="93">
        <v>0</v>
      </c>
      <c r="E51" s="94">
        <v>8</v>
      </c>
      <c r="F51" s="95"/>
      <c r="G51" s="96" t="s">
        <v>280</v>
      </c>
      <c r="H51" s="97"/>
      <c r="I51" s="98"/>
    </row>
    <row r="52" spans="1:12" ht="32.4" customHeight="1" x14ac:dyDescent="0.3">
      <c r="A52" s="231"/>
      <c r="B52" s="91" t="s">
        <v>139</v>
      </c>
      <c r="C52" s="118" t="s">
        <v>350</v>
      </c>
      <c r="D52" s="93">
        <v>4</v>
      </c>
      <c r="E52" s="94">
        <v>4</v>
      </c>
      <c r="F52" s="95"/>
      <c r="G52" s="96" t="s">
        <v>283</v>
      </c>
      <c r="H52" s="97"/>
      <c r="I52" s="98"/>
      <c r="J52" s="117" t="s">
        <v>352</v>
      </c>
      <c r="K52" s="174"/>
    </row>
    <row r="53" spans="1:12" ht="90.6" customHeight="1" x14ac:dyDescent="0.3">
      <c r="A53" s="231"/>
      <c r="B53" s="99" t="s">
        <v>123</v>
      </c>
      <c r="C53" s="92" t="s">
        <v>125</v>
      </c>
      <c r="D53" s="93">
        <v>1</v>
      </c>
      <c r="E53" s="94">
        <v>2</v>
      </c>
      <c r="F53" s="101"/>
      <c r="G53" s="102" t="s">
        <v>278</v>
      </c>
      <c r="H53" s="97"/>
      <c r="I53" s="98"/>
      <c r="J53" s="117" t="s">
        <v>351</v>
      </c>
      <c r="K53" s="170"/>
      <c r="L53" s="170"/>
    </row>
    <row r="54" spans="1:12" x14ac:dyDescent="0.3">
      <c r="A54" s="231"/>
      <c r="B54" s="141" t="s">
        <v>74</v>
      </c>
      <c r="C54" s="115" t="s">
        <v>76</v>
      </c>
      <c r="D54" s="113">
        <v>3</v>
      </c>
      <c r="E54" s="116">
        <v>5</v>
      </c>
      <c r="F54" s="147"/>
      <c r="G54" s="148" t="s">
        <v>263</v>
      </c>
      <c r="H54" s="111"/>
      <c r="I54" s="149"/>
    </row>
    <row r="55" spans="1:12" ht="88.95" customHeight="1" thickBot="1" x14ac:dyDescent="0.35">
      <c r="A55" s="231"/>
      <c r="B55" s="143" t="s">
        <v>92</v>
      </c>
      <c r="C55" s="171" t="s">
        <v>348</v>
      </c>
      <c r="D55" s="132">
        <v>3</v>
      </c>
      <c r="E55" s="133">
        <v>5</v>
      </c>
      <c r="F55" s="145"/>
      <c r="G55" s="150" t="s">
        <v>334</v>
      </c>
      <c r="H55" s="134"/>
      <c r="I55" s="135"/>
      <c r="J55" s="117" t="s">
        <v>354</v>
      </c>
    </row>
    <row r="56" spans="1:12" ht="15.6" thickTop="1" thickBot="1" x14ac:dyDescent="0.35">
      <c r="A56" s="232"/>
      <c r="B56" s="233" t="s">
        <v>323</v>
      </c>
      <c r="C56" s="234"/>
      <c r="D56" s="151">
        <f>SUM(D51:D55)</f>
        <v>11</v>
      </c>
      <c r="E56" s="152">
        <f>SUM(E51:E55)</f>
        <v>24</v>
      </c>
      <c r="F56" s="226" t="s">
        <v>323</v>
      </c>
      <c r="G56" s="227"/>
      <c r="H56" s="124"/>
      <c r="I56" s="125"/>
    </row>
    <row r="57" spans="1:12" ht="38.4" customHeight="1" x14ac:dyDescent="0.3">
      <c r="A57" s="230" t="s">
        <v>335</v>
      </c>
      <c r="B57" s="153"/>
      <c r="C57" s="154" t="s">
        <v>43</v>
      </c>
      <c r="D57" s="155">
        <v>3</v>
      </c>
      <c r="E57" s="90">
        <v>5</v>
      </c>
      <c r="F57" s="129"/>
      <c r="G57" s="154"/>
      <c r="H57" s="97"/>
      <c r="I57" s="98"/>
      <c r="J57" s="235" t="s">
        <v>353</v>
      </c>
    </row>
    <row r="58" spans="1:12" ht="54" customHeight="1" x14ac:dyDescent="0.3">
      <c r="A58" s="231"/>
      <c r="B58" s="156"/>
      <c r="C58" s="92" t="s">
        <v>43</v>
      </c>
      <c r="D58" s="93">
        <v>3</v>
      </c>
      <c r="E58" s="116">
        <v>5</v>
      </c>
      <c r="F58" s="157"/>
      <c r="G58" s="92"/>
      <c r="H58" s="97"/>
      <c r="I58" s="98"/>
      <c r="J58" s="236"/>
    </row>
    <row r="59" spans="1:12" ht="15" thickBot="1" x14ac:dyDescent="0.35">
      <c r="A59" s="231"/>
      <c r="B59" s="175"/>
      <c r="C59" s="144"/>
      <c r="D59" s="132"/>
      <c r="E59" s="133"/>
      <c r="F59" s="158"/>
      <c r="G59" s="159"/>
      <c r="H59" s="121"/>
      <c r="I59" s="122"/>
    </row>
    <row r="60" spans="1:12" ht="15.6" thickTop="1" thickBot="1" x14ac:dyDescent="0.35">
      <c r="A60" s="232"/>
      <c r="B60" s="237" t="s">
        <v>323</v>
      </c>
      <c r="C60" s="238"/>
      <c r="D60" s="162">
        <f>SUM(D57:D58)</f>
        <v>6</v>
      </c>
      <c r="E60" s="162">
        <f>SUM(E57:E58)</f>
        <v>10</v>
      </c>
      <c r="F60" s="237" t="s">
        <v>323</v>
      </c>
      <c r="G60" s="238"/>
      <c r="H60" s="163"/>
      <c r="I60" s="162"/>
    </row>
    <row r="61" spans="1:12" ht="29.4" customHeight="1" thickBot="1" x14ac:dyDescent="0.35">
      <c r="A61" s="164" t="s">
        <v>337</v>
      </c>
      <c r="B61" s="239" t="s">
        <v>336</v>
      </c>
      <c r="C61" s="240"/>
      <c r="D61" s="160">
        <f>D15+D37+D46+D50+D56+D60</f>
        <v>137</v>
      </c>
      <c r="E61" s="161">
        <f>E15+E37+E46+E50+E56+E60</f>
        <v>240</v>
      </c>
      <c r="F61" s="239" t="s">
        <v>336</v>
      </c>
      <c r="G61" s="240"/>
      <c r="H61" s="160"/>
      <c r="I61" s="165" t="s">
        <v>338</v>
      </c>
    </row>
    <row r="63" spans="1:12" x14ac:dyDescent="0.3">
      <c r="A63" t="s">
        <v>367</v>
      </c>
      <c r="F63" s="166"/>
    </row>
    <row r="64" spans="1:12" x14ac:dyDescent="0.3">
      <c r="A64" t="s">
        <v>360</v>
      </c>
      <c r="F64" s="166"/>
    </row>
    <row r="66" spans="1:1" x14ac:dyDescent="0.3">
      <c r="A66" t="s">
        <v>361</v>
      </c>
    </row>
    <row r="67" spans="1:1" x14ac:dyDescent="0.3">
      <c r="A67" t="s">
        <v>362</v>
      </c>
    </row>
  </sheetData>
  <protectedRanges>
    <protectedRange algorithmName="SHA-512" hashValue="DS9CDkJClaP3XlSxlVNbjTHwI59wSqleXda5sWdnNrp3LSAXnkFagYbG9QnycyrrJHCikQn4Lf+naon7+0yU6A==" saltValue="gFKjB2/8ZRkgKCbcGIQBeg==" spinCount="100000" sqref="C40:C41" name="Range1"/>
    <protectedRange algorithmName="SHA-512" hashValue="DS9CDkJClaP3XlSxlVNbjTHwI59wSqleXda5sWdnNrp3LSAXnkFagYbG9QnycyrrJHCikQn4Lf+naon7+0yU6A==" saltValue="gFKjB2/8ZRkgKCbcGIQBeg==" spinCount="100000" sqref="C49" name="Range1_1"/>
    <protectedRange algorithmName="SHA-512" hashValue="DS9CDkJClaP3XlSxlVNbjTHwI59wSqleXda5sWdnNrp3LSAXnkFagYbG9QnycyrrJHCikQn4Lf+naon7+0yU6A==" saltValue="gFKjB2/8ZRkgKCbcGIQBeg==" spinCount="100000" sqref="C48" name="Range1_2"/>
  </protectedRanges>
  <mergeCells count="24">
    <mergeCell ref="A1:I1"/>
    <mergeCell ref="J57:J58"/>
    <mergeCell ref="B60:C60"/>
    <mergeCell ref="F60:G60"/>
    <mergeCell ref="B61:C61"/>
    <mergeCell ref="F61:G61"/>
    <mergeCell ref="A57:A60"/>
    <mergeCell ref="A47:A50"/>
    <mergeCell ref="B50:C50"/>
    <mergeCell ref="F50:G50"/>
    <mergeCell ref="A51:A56"/>
    <mergeCell ref="B56:C56"/>
    <mergeCell ref="F56:G56"/>
    <mergeCell ref="A16:A37"/>
    <mergeCell ref="B37:C37"/>
    <mergeCell ref="F37:G37"/>
    <mergeCell ref="A38:A46"/>
    <mergeCell ref="B46:C46"/>
    <mergeCell ref="F46:G46"/>
    <mergeCell ref="B3:C3"/>
    <mergeCell ref="F3:G3"/>
    <mergeCell ref="A4:A15"/>
    <mergeCell ref="B15:C15"/>
    <mergeCell ref="F15:G15"/>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İntibak_Müfredata_Göre</vt:lpstr>
      <vt:lpstr>İntibak_Ders_Kategorisine_Göre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mustafa_secmen</dc:creator>
  <cp:lastModifiedBy>Legıon</cp:lastModifiedBy>
  <cp:lastPrinted>2018-07-31T14:03:25Z</cp:lastPrinted>
  <dcterms:created xsi:type="dcterms:W3CDTF">2018-07-14T09:28:38Z</dcterms:created>
  <dcterms:modified xsi:type="dcterms:W3CDTF">2020-10-16T07:40:18Z</dcterms:modified>
</cp:coreProperties>
</file>